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s985873\Desktop\"/>
    </mc:Choice>
  </mc:AlternateContent>
  <bookViews>
    <workbookView xWindow="0" yWindow="0" windowWidth="19080" windowHeight="8340"/>
  </bookViews>
  <sheets>
    <sheet name="LIGNES REG" sheetId="24" r:id="rId1"/>
    <sheet name="APPROCHE" sheetId="21" r:id="rId2"/>
    <sheet name="NAV GARE ROUT" sheetId="69" r:id="rId3"/>
    <sheet name="MIDI" sheetId="23" r:id="rId4"/>
    <sheet name="18h15" sheetId="26" r:id="rId5"/>
    <sheet name="NAVMUT" sheetId="70" r:id="rId6"/>
  </sheets>
  <definedNames>
    <definedName name="_xlnm.Print_Area" localSheetId="2">'NAV GARE ROUT'!$A$1:$B$29</definedName>
  </definedNames>
  <calcPr calcId="152511"/>
</workbook>
</file>

<file path=xl/calcChain.xml><?xml version="1.0" encoding="utf-8"?>
<calcChain xmlns="http://schemas.openxmlformats.org/spreadsheetml/2006/main">
  <c r="C10" i="23" l="1"/>
  <c r="B10" i="23"/>
  <c r="H47" i="21" l="1"/>
  <c r="F46" i="21"/>
  <c r="G42" i="21"/>
  <c r="B41" i="21"/>
  <c r="B4" i="23" l="1"/>
  <c r="B5" i="23" s="1"/>
  <c r="B6" i="23" s="1"/>
  <c r="B7" i="23" s="1"/>
  <c r="C4" i="23"/>
  <c r="C5" i="23" s="1"/>
  <c r="C6" i="23" s="1"/>
  <c r="C7" i="23" s="1"/>
  <c r="B11" i="23"/>
  <c r="B12" i="23" s="1"/>
  <c r="B13" i="23" s="1"/>
  <c r="C11" i="23"/>
  <c r="C12" i="23" s="1"/>
  <c r="C13" i="23" s="1"/>
</calcChain>
</file>

<file path=xl/sharedStrings.xml><?xml version="1.0" encoding="utf-8"?>
<sst xmlns="http://schemas.openxmlformats.org/spreadsheetml/2006/main" count="2406" uniqueCount="1183">
  <si>
    <t>BALLANCOURT SUR ESSONNE</t>
  </si>
  <si>
    <t>Le Matin : Avenue de Dordogne Face au lycée de l'Essouriau Abribus TransEssonne 06/02.03.04 - 269.02 "Essouriau"</t>
  </si>
  <si>
    <t>Hôtel de Ville et Gare "rive gauche" - Avenue de Paris puis arrêt suivant via Av de Paris et Rue Mermoz</t>
  </si>
  <si>
    <t>Gare SNCF - RER C Arrêt près des commerces (C BIO - BTP CONSEIL) - Avenue Raymond Aron</t>
  </si>
  <si>
    <t>Gare, RER, angle Rues Houdan et des 4 chemins</t>
  </si>
  <si>
    <t>Porte Maillot Palais des congrés Devant l'entrée du palais des congrés</t>
  </si>
  <si>
    <t>E3</t>
  </si>
  <si>
    <t>ISSY-les-MOULINEAUX</t>
  </si>
  <si>
    <t>MEUDON</t>
  </si>
  <si>
    <t>La Ferme - Face au 5 bis Rue de Paris - Abribus RATP 289 "Carrefour de la Ferme"</t>
  </si>
  <si>
    <t>MEUDON-la-FORET</t>
  </si>
  <si>
    <t>E5</t>
  </si>
  <si>
    <t>Abribus RATP "Pointe de Chaville" - Avenue Salengro (au carrefour) - près de la Société Générale</t>
  </si>
  <si>
    <t>Porte de Versailles - Place de la porte de Versailles, angle Rue E. Renan en direction de la porte Brancion (le soir : ligne directe "E6")</t>
  </si>
  <si>
    <t>VANVES</t>
  </si>
  <si>
    <t>Face au 70, Rue J. Bleuzen, le long de la station service "Total"</t>
  </si>
  <si>
    <t>Place du garde - Abribus RATP 190/290 côté Rue Brignole Galliera</t>
  </si>
  <si>
    <t>E6</t>
  </si>
  <si>
    <t>E7</t>
  </si>
  <si>
    <t>E8</t>
  </si>
  <si>
    <t>G2</t>
  </si>
  <si>
    <t>COLOMBES</t>
  </si>
  <si>
    <t>Abribus RATP 176 "Petit Gennevilliers" - Bvd de Valmy Près de la SNECMA, face à THALES, aux feux.</t>
  </si>
  <si>
    <t>Près de la Place du Général Leclerc Abribus RATP "Mairie de Colombes", devant l'Hôtel de Ville Rue du Bournard - RATP 166/304 et 167/367/378</t>
  </si>
  <si>
    <t>COURBEVOIE</t>
  </si>
  <si>
    <t>Place Hérold - Arrêt RATP 275/278 "Hérold - Mairie de Courbevoie" devant l'auto-école</t>
  </si>
  <si>
    <t>6, Place Charras Abribus RATP 275/278 "Place Charras"  Angle Rue de Bitche</t>
  </si>
  <si>
    <t>LA DEFENSE</t>
  </si>
  <si>
    <t>PUTEAUX</t>
  </si>
  <si>
    <t>Rond-point des Bergères Arrêt RATP 258 "Les Bergères" sur l'Av. du Président Wilson Côté BNP Parisbas</t>
  </si>
  <si>
    <t>SURESNES</t>
  </si>
  <si>
    <t>Angle Bvd du Mal De Tassigny et Avenue des Landes Abribus RATP 241 "Cluseret - Hop. Foch" face CRESP</t>
  </si>
  <si>
    <t>Carrefour de la Croix du Roy Le matin : Fin de Rue Bombiger - Devant le magasin d'optique</t>
  </si>
  <si>
    <t>Place de la Manufacture, devant le musée national de céramique (Station tramway T2 "Musée de Sèvres" à proximité)</t>
  </si>
  <si>
    <t>G3</t>
  </si>
  <si>
    <t>SARTROUVILLE</t>
  </si>
  <si>
    <t>Avenue du Gal De Gaulle - Abribus RATP 272 "Poste" - devant zone commerciale</t>
  </si>
  <si>
    <t>35 Avenue M. Berteaux - Abribus "Stalingrad" près du garage Volkswagen</t>
  </si>
  <si>
    <t>MAISONS-LAFFITTE</t>
  </si>
  <si>
    <t>Café "l'Avenue" - Abribus Véolia 12 "Hôtel de Ville"  - Avenue Longueil - RER A</t>
  </si>
  <si>
    <t>SAINT-GERMAIN-en-LAYE</t>
  </si>
  <si>
    <t>Le Château - L'eglise - Arrêt devant le parvis - Près de la brasserie du Théâtre</t>
  </si>
  <si>
    <t>LE PECQ</t>
  </si>
  <si>
    <t>MARLY LE ROI</t>
  </si>
  <si>
    <t>Angle N186 (Rte de Versailles) et D 386 (Av de l'Abreuvoir) - Abribus aux feux (avant Total)</t>
  </si>
  <si>
    <t>LOUVECIENNES</t>
  </si>
  <si>
    <t>Facultatif (faire signe) : angle RN 186 et Chemin de l'Aqueduc, Abribus "Village"</t>
  </si>
  <si>
    <t>LE CHESNAY/ ROCQUENCOURT</t>
  </si>
  <si>
    <t>24 Rte de St Germain - abribus Véolia/Phébus "les 3 fontaines" sur D 186</t>
  </si>
  <si>
    <t>LE CHESNAY/ VERSAILLES</t>
  </si>
  <si>
    <t>Place de la Loi - Abribus Phébus B "place de la Loi" angle Bvd St Antoine / Bvd du Roi</t>
  </si>
  <si>
    <t>VERSAILLES</t>
  </si>
  <si>
    <t>Près de la gare "rive droite" - 25 Rue des Réservoirs - Abribus Phébus B "Réservoirs"</t>
  </si>
  <si>
    <t>Près de la Gare des Chantiers -  2, Rue de la Porte de Buc</t>
  </si>
  <si>
    <t>BUC</t>
  </si>
  <si>
    <t>Centre ville, arrêt des cars - Rue Louis Blériot</t>
  </si>
  <si>
    <t>Le Haut Buc - Av. Jean Casale</t>
  </si>
  <si>
    <t>TOUSSUS LE NOBLE</t>
  </si>
  <si>
    <t>Sur D 938, au rond-point, côté aéroport</t>
  </si>
  <si>
    <t>G4</t>
  </si>
  <si>
    <t>LA QUEUE LEZ YVELINES</t>
  </si>
  <si>
    <t>Abribus Rue du Président Coty - Avant le carrefour avec la Rue Nationale</t>
  </si>
  <si>
    <t>VILLIERS SAINT-FREDERIC</t>
  </si>
  <si>
    <t>Le Pontel, Face agence du Pontel et Autosur, Rte de St Germain, zone d'arrêt</t>
  </si>
  <si>
    <t>NEAUPHLE-le-CHATEAU</t>
  </si>
  <si>
    <t>Place Mancest, Abribus Hourtoule/Véolia, face agence laforêt</t>
  </si>
  <si>
    <t>PLAISIR</t>
  </si>
  <si>
    <t>Face au 2158 Rue de la Boissière, peu après le carrefour avec la Rue Lamartine</t>
  </si>
  <si>
    <t>Face Résidence Comte de St Marsault - Rue de la Boissière, avant carrefour D30 - Abribus "8 Mai" ex petits prés</t>
  </si>
  <si>
    <t>Petit Bontemps, angle rue du Pt Bontemps - Avenue de St Germain</t>
  </si>
  <si>
    <t>LES CLAYES SOUS BOIS</t>
  </si>
  <si>
    <t>Place de Gare (demi-tour) Abribus Angle Avenue Jouet</t>
  </si>
  <si>
    <t>FONTENAY LE FLEURY</t>
  </si>
  <si>
    <t>Facultatif : Angle D127 et Rue René Dorme - aux feux tricolores</t>
  </si>
  <si>
    <t>BOIS D'ARCY</t>
  </si>
  <si>
    <t>Face au 54 Rue Turpault - Arrêt des bus 505 "Hirbec - Maison d'arrêt" (Givonnerie)</t>
  </si>
  <si>
    <t>MONTIGNY LE BRETONNEUX</t>
  </si>
  <si>
    <t>Gare de St-Quentin - Angle Avenues du Centre et de la Gare, aux feux</t>
  </si>
  <si>
    <t>10 Bvd d'Alembert - Abribus 307/465/467 "Parc du plan de Trou"</t>
  </si>
  <si>
    <t>GUYANCOURT</t>
  </si>
  <si>
    <t>Bvd Beethoven - Abribus 440/438/467 "'Les Roussières", angle Rue Ravel</t>
  </si>
  <si>
    <t>Route de Troux - Face à l'Ecole Paul Langevin, près du Chemin du Moulin à vent</t>
  </si>
  <si>
    <t>Rue de Dampierre - Abribus 307 "40 Arpents" avant place Erignac</t>
  </si>
  <si>
    <t>Pont du Routoir - Abribus Dampierre</t>
  </si>
  <si>
    <t>G5</t>
  </si>
  <si>
    <t>MAUREPAS</t>
  </si>
  <si>
    <t>Place J. Riboud - côté Avenue de Limagne (direction Elancourt) Arrêt près de la cabine téléphonique, le long des parkings</t>
  </si>
  <si>
    <t>ELANCOURT</t>
  </si>
  <si>
    <t>Boulevard du 19 Mars 1962 - En face du supermarché Carrefour Market Abribus 411 - 412 "Franche-Comté Bourgogne"</t>
  </si>
  <si>
    <t>Centre Cial de la Villedieu - Abribus "La Passerelle" - Av de la Villedieu</t>
  </si>
  <si>
    <t>TRAPPES</t>
  </si>
  <si>
    <t>Avenue Martin Luther King, près de la Rue Pasteur Abribus "Pasteur"</t>
  </si>
  <si>
    <t>Arrêt de bus 419 / 439 "Lycée Descartes" - 18, Av du Lycée</t>
  </si>
  <si>
    <t>VOISINS LE BRETONNEUX</t>
  </si>
  <si>
    <t>A0</t>
  </si>
  <si>
    <t>PALAISEAU</t>
  </si>
  <si>
    <t>Carrefour de la résistance, angle Rue V. Hugo et Rue d'Auvergne, aux feux</t>
  </si>
  <si>
    <t>Devant le cinéma Cinépal - Av . du 8 Mai 1945 - Face Ecole</t>
  </si>
  <si>
    <t>Fourcherolles - Angle Av. Leclerc et Rue de Fourcherolles</t>
  </si>
  <si>
    <t>VILLEBON-sur-YVETTE</t>
  </si>
  <si>
    <t>Clos d'Alençon - Place des Suisses - Av De Gaulle - Abribus devant le centre commercial</t>
  </si>
  <si>
    <t>Savoie - Abribus Av De Gaulle - Avant la Rue de Savoie</t>
  </si>
  <si>
    <t>ORSAY</t>
  </si>
  <si>
    <t>Angle Avenue St Laurent et Rue d'Orgeval - Aux feux tricolores</t>
  </si>
  <si>
    <t>Cité CEA - 30, Avenue St Laurent - Résidence de l'Yvette</t>
  </si>
  <si>
    <t>A1</t>
  </si>
  <si>
    <t>NOGENT-LE-ROI</t>
  </si>
  <si>
    <t>Près de l'ancienne gare - Rue de la Gare</t>
  </si>
  <si>
    <t>PIERRES</t>
  </si>
  <si>
    <t>Devant le Supermarché "Carrefour market"  - Arrêt des bus</t>
  </si>
  <si>
    <t>MAINTENON</t>
  </si>
  <si>
    <t>HANCHES</t>
  </si>
  <si>
    <t>Face à la Mairie - Place Noë et Omer Sadorge</t>
  </si>
  <si>
    <t>EPERNON</t>
  </si>
  <si>
    <t>Avenue de la Prairie - Rond-point d'Amberg</t>
  </si>
  <si>
    <t>Av. de la Prairie - Parking du Forum</t>
  </si>
  <si>
    <t>SAINT-HILARION</t>
  </si>
  <si>
    <t>Abribus Véolia "Mairie" sur D 906 - Avant les feux tricolores</t>
  </si>
  <si>
    <t>GAZERAN</t>
  </si>
  <si>
    <t>Abribus Véolia 20/24 "Buissonnet" - 27 Av. du Gal De Gaulle (D 906)</t>
  </si>
  <si>
    <t>RAMBOUILLET</t>
  </si>
  <si>
    <t>Lycée Bascan - Abribus Savac 39.03 "Bascan" - Av. Leclerc</t>
  </si>
  <si>
    <t>38 Rue Lenôtre - Abribus ligne B "Lenôtre" angle Rue du Racinay</t>
  </si>
  <si>
    <t>La Louvière - Arrêt des bus ligne E "Jean Monnet" - Rue de la Louvière, après Total</t>
  </si>
  <si>
    <t>MALASSIS</t>
  </si>
  <si>
    <t>CERNAY-LA-VILLE</t>
  </si>
  <si>
    <t>Angle Rue de Limours et Rue de Chevreuse</t>
  </si>
  <si>
    <t>A2</t>
  </si>
  <si>
    <t>CHARTRES</t>
  </si>
  <si>
    <t xml:space="preserve">Rue Charles Brune  (près de la Préfecture et de la gare SNCF) </t>
  </si>
  <si>
    <t>Avenue J. Mermoz - Après Speedy - Arrêt des bus Filibus 9 "J. Gallet"</t>
  </si>
  <si>
    <t>NOGENT LE PHAYE</t>
  </si>
  <si>
    <t>Bois Paris / D 910 - Arrêt face garage Thireau / Station service</t>
  </si>
  <si>
    <t>ST SYMPHORIEN LE CHÂTEAU / ESSARS</t>
  </si>
  <si>
    <t>Abribus Rue du Moulin à Vent</t>
  </si>
  <si>
    <t>AUNEAU</t>
  </si>
  <si>
    <t>Place du champ de Foire - Parking (puis demi-tour)</t>
  </si>
  <si>
    <t>ABLIS</t>
  </si>
  <si>
    <t>SAINT-ARNOULT-en YVELINES</t>
  </si>
  <si>
    <t>Bréau, arrêt des bus à l'entrée de la ville</t>
  </si>
  <si>
    <t>30, rue Poupinel</t>
  </si>
  <si>
    <t>Arrêt des cars, place du Gl. Leclerc (Eglise)</t>
  </si>
  <si>
    <t>Cimetière - Abribus VEOLIA lignes 10 et 23 + 39.07</t>
  </si>
  <si>
    <t>ROCHEFORT-en-YVELINES</t>
  </si>
  <si>
    <t>Facultatif : Rue Jean Bauvinon - Arrêt des bus Phébus "Bauvinon"</t>
  </si>
  <si>
    <t>Facultatif : Abribus "Béclère/Jardin Parisien" - Av Trébignaud</t>
  </si>
  <si>
    <t>MENNECY</t>
  </si>
  <si>
    <t>LISSES</t>
  </si>
  <si>
    <t>COURCOURONNES</t>
  </si>
  <si>
    <t>A4</t>
  </si>
  <si>
    <t>CERNY</t>
  </si>
  <si>
    <t>BAULNE (LA FERTE-ALAIS)</t>
  </si>
  <si>
    <t>Devant la Maison du parc régional du Gâtinais français - Route de Corbeil à l'intersection</t>
  </si>
  <si>
    <t>ITTEVILLE</t>
  </si>
  <si>
    <t>Route de St Vrain - Arrêt TransEssonne "Les Plantes" - face au N° 115</t>
  </si>
  <si>
    <t xml:space="preserve">VERT-le-PETIT </t>
  </si>
  <si>
    <t>Angle Avenue de Gaulle et Rue de la Liberté (près de l'arrêt des bus)</t>
  </si>
  <si>
    <t>VERT-le-GRAND</t>
  </si>
  <si>
    <t>ZA Croix Boissée - Rue de la Croix Boissée - Caserne des Pompiers (parking)</t>
  </si>
  <si>
    <t>BONDOUFLE</t>
  </si>
  <si>
    <t>A5</t>
  </si>
  <si>
    <t>JANVILLE-LARDY</t>
  </si>
  <si>
    <t>JANVILLE SUR JUINE</t>
  </si>
  <si>
    <t>LARDY</t>
  </si>
  <si>
    <t>CHEPTAINVILLE</t>
  </si>
  <si>
    <t>Face au "Relais de Cheptainville" Carrefour RD 449 - Route de Marolles, aux feux tricolores (abribus à proximité)</t>
  </si>
  <si>
    <t>MAROLLES en HUREPOIX</t>
  </si>
  <si>
    <t>GUIBEVILLE</t>
  </si>
  <si>
    <t>ARPAJON</t>
  </si>
  <si>
    <t>Porte d'Etampes - 25, Boulevard J. Jaurès Abribus TransEssonne 39.18 - Face Pôle Emploi</t>
  </si>
  <si>
    <t>LINAS</t>
  </si>
  <si>
    <t>Sur RN 20 - Abribus DM 151/153 peu après "Stand Auto 25" En face du restaurant "Courte Paille"</t>
  </si>
  <si>
    <t>A6</t>
  </si>
  <si>
    <t>ANGERVILLE</t>
  </si>
  <si>
    <t>Stade - Parking, Rue de Dourdan</t>
  </si>
  <si>
    <t>ETAMPES</t>
  </si>
  <si>
    <t>Avenue de Bonnevaux - Abribus 01/02/08/17/30 "Salle des Fêtes" devant la salle des fêtes (ensuite demi-tour pour reprendre la RN 20)</t>
  </si>
  <si>
    <t>ETRECHY</t>
  </si>
  <si>
    <t>BOISSY-sous-SAINT-YON</t>
  </si>
  <si>
    <t>BREUILLET-BRUYERES</t>
  </si>
  <si>
    <t>BRUYERES-le-CHATEL</t>
  </si>
  <si>
    <t>Angle Rue de l'Eglise et Rue Pierreuse, au rond-point</t>
  </si>
  <si>
    <t>OLLAINVILLE</t>
  </si>
  <si>
    <t>Rond-point D116 / D97, arrêt TransEssonne 39-18 "La Roche - Rond-Point" (zébras)</t>
  </si>
  <si>
    <t>A7</t>
  </si>
  <si>
    <t>GARANCIERES EN BEAUCE</t>
  </si>
  <si>
    <t>3 Rue de Mondoubleau, Arrêt des bus "Eglise"</t>
  </si>
  <si>
    <t>CORBREUSE</t>
  </si>
  <si>
    <t>RD 5 - Rue du Plessis - Au niveau du carrefour  (avec Rte de Trouvilliers)</t>
  </si>
  <si>
    <t>DOURDAN</t>
  </si>
  <si>
    <t>Avenue d'Orléans - avant carrefour avec D 836 (Rue du Faubourg d'Etampes) - Abribus 97.01</t>
  </si>
  <si>
    <t>SAINT-CYR-sous-DOURDAN</t>
  </si>
  <si>
    <t>ANGERVILLIERS</t>
  </si>
  <si>
    <t>FORGES LES BAINS</t>
  </si>
  <si>
    <t>LIMOURS</t>
  </si>
  <si>
    <t>A8</t>
  </si>
  <si>
    <t>SERMAISE</t>
  </si>
  <si>
    <t xml:space="preserve">Abribus "Ormont" ligne 13 et services scolaires, près de la Mairie </t>
  </si>
  <si>
    <t>SAINT-CHERON</t>
  </si>
  <si>
    <t>Entrée de ville, Abribus après Carrefour D 116 et Route de St-Evroult - Rue de Dourdan</t>
  </si>
  <si>
    <t>Place de l'Eglise - Devant la Pharmacie</t>
  </si>
  <si>
    <t>VAUGRIGNEUSE</t>
  </si>
  <si>
    <t xml:space="preserve">La Fontaine aux Cossons, abribus devant le Château </t>
  </si>
  <si>
    <t>Carrefour avec Route de Courson, peu avant l'arrêt TransEssonne de la Mairie</t>
  </si>
  <si>
    <t>BRIIS-sous-FORGES</t>
  </si>
  <si>
    <t>Près de la Place de la Libération, arrêt des bus, Rue de la Fontaine de la Ville</t>
  </si>
  <si>
    <t>GOMETZ-LA-VILLE</t>
  </si>
  <si>
    <t>Domaine de Monvoisin - Arrêt TransEssonne, Rue de Janvry</t>
  </si>
  <si>
    <t>GIF SUR YVETTE - CHEVRY II</t>
  </si>
  <si>
    <t>Rond point du golf - Abribus sur Rocade de Frileuse</t>
  </si>
  <si>
    <t>Abribus "La Plaine" - Rocade de Frileuse - Angle Allée de la Mare l'Oiseau</t>
  </si>
  <si>
    <t>GIF SUR YVETTE</t>
  </si>
  <si>
    <t>Route de l'Abbaye - Face au supermarché LIDL - Place du Chapitre</t>
  </si>
  <si>
    <t>Abbaye / Adam - Arrêt ligne 10 "les moulins"</t>
  </si>
  <si>
    <t>Croix de Fer - côté CNRS - Arrêt TransEssonne - Route de Chateaufort</t>
  </si>
  <si>
    <t>Belle Image - Arrêt des bus angle Route de Chateaufort et de Belle Image (côté CNRS)</t>
  </si>
  <si>
    <t>A9</t>
  </si>
  <si>
    <t>LE VAL ST GERMAIN</t>
  </si>
  <si>
    <t>Face au 79, Rue du Village - Abri des cars scolaires</t>
  </si>
  <si>
    <t>SAINT MAURICE MONTCOURONNE</t>
  </si>
  <si>
    <t>Face à l'église, arrêt TransEssonne 39.05 "St Maurice-Montcouronne"</t>
  </si>
  <si>
    <t>Arrêt des Cars "L'Orée du Bois" - Rue du Pressoir</t>
  </si>
  <si>
    <t>Abribus TransEssonne 05.15.18 "Place",  près de l'église</t>
  </si>
  <si>
    <t>LES MOLIERES</t>
  </si>
  <si>
    <t>Face à l'Eglise - Abri TransEssonne "Eglise" - Grande Rue</t>
  </si>
  <si>
    <t>Arrêt TransEssonne "Janvrerie" - Route de St Rémy</t>
  </si>
  <si>
    <t>SAINT-REMY-les-CHEVREUSE</t>
  </si>
  <si>
    <t>Coubertin - 29, Route de Limours</t>
  </si>
  <si>
    <t>Gare - Angle Av. de la Terrasse et Rue Janin</t>
  </si>
  <si>
    <t>Abribus SAVAC - LCJ 262 "Place" - devant  la B.N.P.</t>
  </si>
  <si>
    <t>GIF SUR YVETTE / COURCELLE</t>
  </si>
  <si>
    <t>Angle Rues de Paris et Fernand Léger</t>
  </si>
  <si>
    <t>B1</t>
  </si>
  <si>
    <t>BOISSY-SAINT-LEGER</t>
  </si>
  <si>
    <t>LIMEIL-BREVANNES</t>
  </si>
  <si>
    <t>VALENTON</t>
  </si>
  <si>
    <t>VILLENEUVE-SAINT-GEORGES</t>
  </si>
  <si>
    <t>VILLENEUVE-le-ROI</t>
  </si>
  <si>
    <t xml:space="preserve">Abribus Athiscars 3 -  "Raoul Delattre" - Avenue Le Foll face centre de lavage </t>
  </si>
  <si>
    <t>Abribus Athiscars 3/8 "Lycée" - Face au 131, Avenue Le Foll - Lycée Brassens</t>
  </si>
  <si>
    <t>République-Mairie - Av. de la République, près de Idéerama</t>
  </si>
  <si>
    <t>ATHIS-MONS</t>
  </si>
  <si>
    <t xml:space="preserve">Av. H. Dunant - Arrêt RATP "Delalande Pasteur" 487 A/B/C (gare RER à prox) - </t>
  </si>
  <si>
    <t>PARAY VIEILLE POSTE / ATHIS-MONS</t>
  </si>
  <si>
    <t>VIROFLAY</t>
  </si>
  <si>
    <t>Avenue de Verdun (= Av de Morangis) - Arrêt RATP "Froides Bouillies" après carrefour Av. G. Péri</t>
  </si>
  <si>
    <t>MORANGIS</t>
  </si>
  <si>
    <t>La Paix - 89 Av De Gaulle - Arrêt RATP 399 "Av de la Paix" devant SMPF</t>
  </si>
  <si>
    <t>A hauteur de la Place Fontaine - Abribus RATP sur axe principal (Rue Gal Leclerc)</t>
  </si>
  <si>
    <t>CHILLY-MAZARIN</t>
  </si>
  <si>
    <t>Av. de la République - Arrêt RATP 297/492 "Place de la Libération" face AXA</t>
  </si>
  <si>
    <t>CHILLY MAZARIN</t>
  </si>
  <si>
    <t>B2</t>
  </si>
  <si>
    <t>BRUNOY</t>
  </si>
  <si>
    <t>Gare SNCF - Place de la Gare (côté gare routière)</t>
  </si>
  <si>
    <t>YERRES</t>
  </si>
  <si>
    <t>Gambetta - Devant supermarché Shopi Place Gambetta, angle av. P. Brossolette et rue G. Péri</t>
  </si>
  <si>
    <t>MONTGERON</t>
  </si>
  <si>
    <t>Résidence de Flore Rue René Cassin - Arrêt à l'entrée de la résidence (près de la Rue de la République)</t>
  </si>
  <si>
    <t>Ecoles Angle Rue de Mainville et Avenue Charles de Gaulle Après le carrefour - le long des écoles</t>
  </si>
  <si>
    <t>VIGNEUX SUR SEINE</t>
  </si>
  <si>
    <t>Face au 14, Rue Grinbaum - Arrêt TransEssonne "Salvador Allendé" - lignes A/RD Angle Rue des Acacias</t>
  </si>
  <si>
    <t>DRAVEIL</t>
  </si>
  <si>
    <t>Près de l'Eglise (Place de la République) Devant l'entrée du marché couvert et de l'agence immobilière Arrêt TransEssonne "Marché" - lignes 13 et RD</t>
  </si>
  <si>
    <t>SAVIGNY SUR ORGE</t>
  </si>
  <si>
    <t>Face au 16 bis, Avenue A. Briand - devant "Jean Marc Allemand Décoration"  Avant l'intersection avec l'Av. J. Allemane</t>
  </si>
  <si>
    <t>B3</t>
  </si>
  <si>
    <t>CHAMPIGNY SUR MARNE</t>
  </si>
  <si>
    <t>CHAMPIGNY  / JOINVILLE</t>
  </si>
  <si>
    <t>La Fourchette - Rue Charles Floquet - Abribus RATP 317 "42ème de ligne", près du 10, rue du 42ème de ligne</t>
  </si>
  <si>
    <t>SAINT-MAUR-DES-FOSSES</t>
  </si>
  <si>
    <t>Gare - Rue du Pont de Créteil - Abribus RATP 111/112 "St Maur - Créteil" Angle Avenue Ronsard</t>
  </si>
  <si>
    <t>CRETEIL</t>
  </si>
  <si>
    <t>Eglise de Créteil - Rue des Mèches - Abribus TVM/RATP "église de créteil" - après la poste</t>
  </si>
  <si>
    <t>Préfecture - RN 186 - station BP - Abribus Véolia ligne B / O - "Haye aux Moines" près du TVM "préf val de marne"</t>
  </si>
  <si>
    <t>MAISONS-ALFORT</t>
  </si>
  <si>
    <t>ALFORTVILLE</t>
  </si>
  <si>
    <t>THIAIS</t>
  </si>
  <si>
    <t>Av. Halgoult - Angle Av. Panhard - Devant la Caixa Bank</t>
  </si>
  <si>
    <t>110 Av. de Versailles - devant le garage Acacia 3 - en face de la Maif</t>
  </si>
  <si>
    <t>B5</t>
  </si>
  <si>
    <t>VERT ST DENIS</t>
  </si>
  <si>
    <t>Avenue Charles Monier - Angle Allée de Bréviande, Abribus.</t>
  </si>
  <si>
    <t>CORBEIL-ESSONNES</t>
  </si>
  <si>
    <t>EVRY</t>
  </si>
  <si>
    <t>Bras de fer - Angle bvd des coquibus - Abribus rampe de sortie RN7 - Parc Affaires 2000</t>
  </si>
  <si>
    <t>Quartier Evry Village - Champtier du Coq - Près du Bvd du Mal Leclerc - Arrêt direction retour RN7</t>
  </si>
  <si>
    <t>Sortie RN 7 Clinique de l'Essonne - Abribus devant l'immeuble Le Républicain près des Champs Elysées</t>
  </si>
  <si>
    <t>RIS-ORANGIS</t>
  </si>
  <si>
    <t>Face au 3, Rue Pierre Brossolette - Garage Volkswagen</t>
  </si>
  <si>
    <t>Eglise, angle rues P. Brossolette et de Grigny - Arrêt "Sacré Cœur"</t>
  </si>
  <si>
    <t>Résidence des Rosiers - CES Albert Camus - Abribus devant le CES - angle Rues de Grigny et du Clos</t>
  </si>
  <si>
    <t>GRIGNY 2</t>
  </si>
  <si>
    <t>Centre commercial hyper casino - Abribus "Gare Grigny Centre" - Route de Corbeil</t>
  </si>
  <si>
    <t>GRIGNY-VIRY-CHATILLON</t>
  </si>
  <si>
    <t>38 Chemin du Moulin - Abribus DM 4/8/22 "Le Moulin", avant moulin de Viry</t>
  </si>
  <si>
    <t>LONGJUMEAU</t>
  </si>
  <si>
    <t>BRETIGNY SUR ORGE</t>
  </si>
  <si>
    <t>SAINTE-GENEVIEVE-des-BOIS</t>
  </si>
  <si>
    <t>Rue de la Mare au Chanvre - Face résidence de l'Etang Abribus GENOVEBUS "Mare au Chanvre" ligne 5</t>
  </si>
  <si>
    <t>Abribus "Guiperreux" - Avant le garage/station service
 - 10, route de Montlhéry</t>
  </si>
  <si>
    <t>Gare - Boulevard St Michel - Arrêt le long du marché couvert</t>
  </si>
  <si>
    <t>SAINT-MICHEL-sur-ORGE</t>
  </si>
  <si>
    <t>LONGPONT-sur-ORGE</t>
  </si>
  <si>
    <t>NOZAY</t>
  </si>
  <si>
    <t>Rue Jules Verne - Abribus "Jules Verne" TransEssonne</t>
  </si>
  <si>
    <t>B7</t>
  </si>
  <si>
    <t>SAINT-GERMAIN-les-ARPAJON</t>
  </si>
  <si>
    <t>Face au 111, Route de Corbeil - Ecole Paul Langevin - Arrêt des bus DM 19 "Paul Langevin", devant l'école</t>
  </si>
  <si>
    <t>Angle rue du Dr Babin et Av. d'Essonville - Arrêt TransEssonne 227.02 "Lanson"</t>
  </si>
  <si>
    <t>Parc-Marquis angle rue J. Marquis et rue des Halliers</t>
  </si>
  <si>
    <t>Polyclinique La Fontaine - Rue du Château la Fontaine (devant la résidence, face clinique)</t>
  </si>
  <si>
    <t>LINAS-MONTLHERY</t>
  </si>
  <si>
    <t>MONTLHERY</t>
  </si>
  <si>
    <t>MARCOUSSIS</t>
  </si>
  <si>
    <t>VILLEJUST</t>
  </si>
  <si>
    <t>C1</t>
  </si>
  <si>
    <t>Rue de la Glacière - angle Rte de Clairefontaine,
face parking et abribus</t>
  </si>
  <si>
    <t>CHEVILLY-LARUE</t>
  </si>
  <si>
    <t>FRESNES</t>
  </si>
  <si>
    <t>CHAMPLAN</t>
  </si>
  <si>
    <t>"La Butte Chaumont" Route de Versailles - Abribus RATP 199 "Butte Chaumont"</t>
  </si>
  <si>
    <t>IGNY</t>
  </si>
  <si>
    <t>VAUHALLAN</t>
  </si>
  <si>
    <t>"Les castors" - Arrêt TransEssonne 495/496 -  83, Grande Rue du 8 Mai 1945</t>
  </si>
  <si>
    <t>SACLAY</t>
  </si>
  <si>
    <t>C11</t>
  </si>
  <si>
    <t>LES ULIS</t>
  </si>
  <si>
    <t>La Queue d'Oiseau - arrêt des bus DM 10 A et 11 - restaurant chinois puis direction Courtaboeuf</t>
  </si>
  <si>
    <t>Abribus Avenue des Cévennes, avant station service, ancienne passerelle</t>
  </si>
  <si>
    <t>BURES SUR YVETTE</t>
  </si>
  <si>
    <t>Hameau de Montjay Angle Avenue des Ulis et Rue des Réservoirs (près du panneau d'affichage)</t>
  </si>
  <si>
    <t>Rond point du 8 Mai 1945 Abribus TransEssonne 06.01/06.04</t>
  </si>
  <si>
    <t>Feux tricolores - Angle Rue Charles de Gaulle et Rue des Haras Près du moulin et de la gare RER "La Hacquinière"</t>
  </si>
  <si>
    <t>Cité CEA - Rue Raoul Dautry - Arrêt dans le rond-point, près du pont du RER</t>
  </si>
  <si>
    <t>C12</t>
  </si>
  <si>
    <t>Abribus TransEssonne 06/02.03.04 "Hautes Plaines" - Avenue du Berry Arrêt du côté de l'Avenue du Périgord</t>
  </si>
  <si>
    <t>"Champagne" Arrêt TransEssonne 06/05, sur l'Avenue d'Alsace, en direction d'Orsay</t>
  </si>
  <si>
    <t>Arrêt TransEssonne 06/05 "Les Bathes" Sur l'Avenue d'Alsace, juste avant le magasin LIDL</t>
  </si>
  <si>
    <t>Arrêt de bus TransEssonne 06/02 "Ferme" - face au 38, Rue de la Ferme</t>
  </si>
  <si>
    <t>Arrêt de bus "Montlhéry" - devant le magasin Fly (ex Meuble 7) Rue de Montlhéry, quartier de MONDETOUR</t>
  </si>
  <si>
    <t>Abribus 06/03 "Escalier des Ulis", face Escalier des Ulis</t>
  </si>
  <si>
    <t>Abribus 06/03 et 269/02 "République", place de la République Angle des Rues L. Scocard et A. Maginot</t>
  </si>
  <si>
    <t>Rue Archangé - Arrêt des bus "Mairie d'Orsay" - Au niveau de la Banque</t>
  </si>
  <si>
    <t>C2</t>
  </si>
  <si>
    <t>MALAKOFF</t>
  </si>
  <si>
    <t>Av. P. Brossolette - Abribus RATP 194/295 "12 Fév 1934" - devant le bar de l'atelier</t>
  </si>
  <si>
    <t>BAGNEUX</t>
  </si>
  <si>
    <t>FONTENAY-aux-ROSES</t>
  </si>
  <si>
    <t>LE PLESSIS-ROBINSON</t>
  </si>
  <si>
    <t>LE PERREUX SUR MARNE</t>
  </si>
  <si>
    <t>89 bvd alsace lorraine - abribus RATP 113 "Jules Ferry"</t>
  </si>
  <si>
    <t>NOGENT SUR MARNE</t>
  </si>
  <si>
    <t>155 bvd de strasbourg - abribus RATP 113 "Rue de Plaisance - Lycée Louis Armand"</t>
  </si>
  <si>
    <t>VINCENNES</t>
  </si>
  <si>
    <t>Château de Vincennes - 12 Avenue de Paris - Abribus RATP 56/118/124 "Avenue du château" - devant magasin de jouets</t>
  </si>
  <si>
    <t>C4</t>
  </si>
  <si>
    <t>DRANCY</t>
  </si>
  <si>
    <t>PANTIN</t>
  </si>
  <si>
    <t>PARIS</t>
  </si>
  <si>
    <t>C6</t>
  </si>
  <si>
    <t>ARCUEIL</t>
  </si>
  <si>
    <t>Vache noire - Av A Briand - RATP</t>
  </si>
  <si>
    <t xml:space="preserve">Pasteur-Meuniers, angle av. Pasteur  </t>
  </si>
  <si>
    <t>Port-Galant - Avenue PV Couturier</t>
  </si>
  <si>
    <t>SCEAUX</t>
  </si>
  <si>
    <t>Clémenceau - Angle Rue du Dr Roux</t>
  </si>
  <si>
    <t>Albert 1er Arrêt Transdev avenue Raymond Poincaré peu après la Rue Albert 1er</t>
  </si>
  <si>
    <t>Camberwell 1, avenue de Verdun</t>
  </si>
  <si>
    <t>SCEAUX-ROBINSON</t>
  </si>
  <si>
    <t>CHATENAY-MALABRY</t>
  </si>
  <si>
    <t>Abribus RATP 198 "Mairie de Chatenay Malabry" (Près de la Poste)</t>
  </si>
  <si>
    <t>Leclerc-Salengro</t>
  </si>
  <si>
    <t>Abribus RATP 194 "Butte rouge - cité jardins" - 354, av. division Leclerc</t>
  </si>
  <si>
    <t>Abribus RATP 195/198/379 "Cyrano de Bergerac", près de l'intermarché, Av de la Div Leclerc</t>
  </si>
  <si>
    <t>C7</t>
  </si>
  <si>
    <t>GENTILLY</t>
  </si>
  <si>
    <t>Abribus RATP 162-184 "Cité Jardins" - 39 Av. de la Convention</t>
  </si>
  <si>
    <t>CACHAN</t>
  </si>
  <si>
    <t>Mairie de Cachan - Abribus RATP 184-187 - Av. C. Desmoulins</t>
  </si>
  <si>
    <t>Face au 9 Rue Defrance - Arrêt RATP 184 "Carrefour des Poulets" (RM publicité)</t>
  </si>
  <si>
    <t>L'HAY-les-ROSES</t>
  </si>
  <si>
    <t>Eglise - 9, Rue J, Jaurès - Arrêt RATP 172/184/192 "Sous-Préfecture, Eglise"</t>
  </si>
  <si>
    <t>BOURG-la-REINE</t>
  </si>
  <si>
    <t>Face au 58 Av. Galois, près de Proprenet</t>
  </si>
  <si>
    <t>Petit Chambord - Angle Allée d'Honneur et RN 20 (Av Leclerc)</t>
  </si>
  <si>
    <t>ANTONY</t>
  </si>
  <si>
    <t>69 Av R. Aron (RN 20) - Abribus RATP 196/197/297 "La Fontaine" (pharmacie)</t>
  </si>
  <si>
    <t>Face au 142 Av A. Briand (RN 20) - Abribus RATP 196/197/297/396 "Gal De Gaulle - Croix de Berny" - devant Crédit Mutuel</t>
  </si>
  <si>
    <t>Abribus RATP 196/197/297/396  "Fernand Fenzy" - 65, Av. A. Briand (RN 20) - Après Honda motos</t>
  </si>
  <si>
    <t>VERRIERES LE BUISSON</t>
  </si>
  <si>
    <t>Angle Voie de la Vallée de la Bièvre et Rue Gabriel Péri (arrêt RATP à prox), aux feux</t>
  </si>
  <si>
    <t>"Pharmacie" Angle D.60, et rue A. Croizat (le long de la piste cyclable)</t>
  </si>
  <si>
    <t>CHATILLON</t>
  </si>
  <si>
    <t>Le Coudray - Abribus entrée du hameau</t>
  </si>
  <si>
    <t>Facultatif  : Lycée Jean Monnet - Abribus Rue de la Fontaine de Ville</t>
  </si>
  <si>
    <t>Facultatif : 8/10 Avenue de Morangis  - Arrêt des bus "Belle Etoile"</t>
  </si>
  <si>
    <t>CLAMART</t>
  </si>
  <si>
    <t>Pavé blanc - Abribus RATP 190 - 442 Av. du Gal De Gaulle - devant la brasserie du pavé blanc</t>
  </si>
  <si>
    <t>D5</t>
  </si>
  <si>
    <t>VILLEJUIF</t>
  </si>
  <si>
    <t>Arrêt sur Avenue de La République Près de la Rue Jean Jaurès</t>
  </si>
  <si>
    <t>Face au 127, Av. de la République Abribus RATP 172 "Verdun - République" - Près du restaurant "Le blé noir"</t>
  </si>
  <si>
    <t>Centre Administratif - Square du 19 mars 1962 Abribus RATP 286/396 "Mairie de Fresnes"</t>
  </si>
  <si>
    <t>Pasteur Abribus RATP 286/396 "Pasteur" - 66, Bd J. Jaurès (face au supermarché)</t>
  </si>
  <si>
    <t>Square du 8 Mai 1945 - Avenue de la Division Leclerc (RN 20) Près de l'abribus RATP "Pont d'Antony" - devant la boulangerie</t>
  </si>
  <si>
    <t>Pharmacie des Ecoles - Arrêt Paladin "Paul Bert" Rue A. Pajeaud</t>
  </si>
  <si>
    <t>Arrêt de bus "Anne Franck" - Face au 83, Rue A. Pajeaud Près du garage automobile</t>
  </si>
  <si>
    <t>Centre commercial de la Bièvre - Abribus Paladin "Breuil" Devant la station service "Shell"</t>
  </si>
  <si>
    <t>MASSY</t>
  </si>
  <si>
    <t>Verrieres-Villaine Rond-point Salvador Allendé, Abribus RATP 119 "Lycée Fustel de Coulanges" Devant les maisons N° 2 A - 2 B</t>
  </si>
  <si>
    <t>Graviers Arrêt TransEssonne 495 / 496 "Lycée de Vilgénis" Rue de Versailles, avant la Rue Jean Jaurès</t>
  </si>
  <si>
    <t>CHEVREUSE</t>
  </si>
  <si>
    <t>41 Av. de la Div. Leclerc - Arrêt SAVAC "Centre" 03/17/31/35, face boulanger</t>
  </si>
  <si>
    <t>SAINT-REMY-LES CHEVREUSE</t>
  </si>
  <si>
    <t>Les Rhodon - Angle Rue Lamartine et Rue de la Vallée - Arrêt SAVAC 103/403/31</t>
  </si>
  <si>
    <t>Beauplan - Abribus Sqybus 417/438/464/ - Rte de Versailles</t>
  </si>
  <si>
    <t>MAGNY LES HAMEAUX</t>
  </si>
  <si>
    <t>D7</t>
  </si>
  <si>
    <t>37, Avenue Léon Jouhaux - Face Allée Clémenceau - Abribus/Arrêt "Champagne"</t>
  </si>
  <si>
    <t>MASSY-ANTONY</t>
  </si>
  <si>
    <t>Leclerc-Kennedy 'Angle av. Division Leclerc (Nle 20) et Avenue JF Kennedy (magasin de matériaux)</t>
  </si>
  <si>
    <t>Dauphiné 'Angle av. J.F. Kennedy, et rue du Dauphiné</t>
  </si>
  <si>
    <t>Square de Fréjus 'Angle av. J.F. Kennedy, et de France</t>
  </si>
  <si>
    <t>Centre commercial Arrêts des bus, Avenue de Saint-Marc - face à l'enseigne "Carrefour Market"</t>
  </si>
  <si>
    <t>Mairie - Arrêt de bus "Mairie de Massy" Avenue du Général de Gaulle</t>
  </si>
  <si>
    <t>D8</t>
  </si>
  <si>
    <t>NANTERRE</t>
  </si>
  <si>
    <t>Chemin vert - Angle Rues du Chemin Vert et René Damiot - Près de la Pharmacie</t>
  </si>
  <si>
    <t>Place de la Boule -  Av Mal Joffre - Abribus RATP 258/358 "Place de la Boule - Joffre" vers Rueil</t>
  </si>
  <si>
    <t>RUEIL-MALMAISON</t>
  </si>
  <si>
    <t>20 Bvd de l'Hôpital Stell - Abribus RATP 241/244 "le Gué"</t>
  </si>
  <si>
    <t>GARCHES</t>
  </si>
  <si>
    <t>Angle Rue de Suresnes / Rue de la porte Jaune - Abribus RATP 467 "Tahère"</t>
  </si>
  <si>
    <t>SAINT CLOUD</t>
  </si>
  <si>
    <t>Place Magenta - Arrêt des bus 471 "Général Leclerc" - Av. du Général Leclerc vers Sèvres</t>
  </si>
  <si>
    <t>VILLE D'AVRAY</t>
  </si>
  <si>
    <t>RD 407 - Rue de Sèvres - Abribus "Eglise de Ville d'Avray" près de la Place Charles De Gaulle</t>
  </si>
  <si>
    <t>SEVRES</t>
  </si>
  <si>
    <t xml:space="preserve"> 174, Grande Rue - Abribus RATP 171 "Hôpital J. Rostand", vers Chaville</t>
  </si>
  <si>
    <t>CHAVILLE</t>
  </si>
  <si>
    <t>Arrêt des bus RATP "Puits sans Vin" - Angle Leclerc / Salengro</t>
  </si>
  <si>
    <t>138 Avenue Leclerc - Abribus près des Arcades -</t>
  </si>
  <si>
    <t>VIROFLAY / VERSAILLES</t>
  </si>
  <si>
    <t>240 Av. du Gal Leclerc - Abribus RATP 171 "Place Louis XIV" - devant rest japonais</t>
  </si>
  <si>
    <t xml:space="preserve">VIROFLAY </t>
  </si>
  <si>
    <t>Cimetière communal - Av. de Vélizy - Arrêt de Bus Phébus LCV "Cimetière"</t>
  </si>
  <si>
    <t>VELIZY</t>
  </si>
  <si>
    <t>Rue Marcel Sembat - Abribus Phébus CBA/CVE/CVJ "M. Sembat" - devant maison des associations</t>
  </si>
  <si>
    <t>20 Av. Robert Wagner - Abribus Phébus "R. Wagner" - face centre sportif</t>
  </si>
  <si>
    <t>JOUY EN JOSAS</t>
  </si>
  <si>
    <t>Rue du Val d'Enfer (= Route de Bièvres), après le passage à niveau - Abribus Phébus "Pétineau" lignes J/L/N</t>
  </si>
  <si>
    <t>E1</t>
  </si>
  <si>
    <t>Porte de St-Cloud Place de la Porte de St-Cloud devant le parvis de l'église</t>
  </si>
  <si>
    <t>BOULOGNE-BILLANCOURT</t>
  </si>
  <si>
    <t>Place Marcel Sembat 108, Avenue Edouard Vaillant, devant le restaurant KFC</t>
  </si>
  <si>
    <t>E2</t>
  </si>
  <si>
    <t>Porte de St Ouen Avenue de la porte de St Ouen juste après la station service "Esso"</t>
  </si>
  <si>
    <t>Boulevard G. Clémenceau, angle Rue Carnot</t>
  </si>
  <si>
    <t>Ablis centre - Abribus "Centre" - Avenue des Platanes</t>
  </si>
  <si>
    <t>44 Avenue Marcel Sembat (après giratoire) - Abribus "Sembat"</t>
  </si>
  <si>
    <t>Abri RATP "Collège" - lignes 297 / 299 / 399 Avenue Mazarin (en direction de Wissous)</t>
  </si>
  <si>
    <t xml:space="preserve"> Rue Félix Lorin - Abribus "Vieil Orme"</t>
  </si>
  <si>
    <t xml:space="preserve">1, Rue de l'Ermitage, angle Av Leclerc - Devant le magasin de diététique (natur house) </t>
  </si>
  <si>
    <t>Facultatif : Angle Avenue Pelletan (RD5) et Rue des Pavillons (garage renault / MG Peinture)</t>
  </si>
  <si>
    <t>Arrêt RATP 132 "Voltaire" -  Rue Danielle Casanova (côté Place Voltaire) - face BNP</t>
  </si>
  <si>
    <t>Près du 181, Av. Rouget de Lisle (après le supermarché) - Angle Avenue Mario Capra, carrefour à proximité du laboratoire d'analyses J. Elard</t>
  </si>
  <si>
    <t>Les Platrières - Abribus RATP 183 73, Avenue Rouget de Lisle - devant le restaurant "Le Milan"</t>
  </si>
  <si>
    <t>IVRY SUR SEINE</t>
  </si>
  <si>
    <t>VITRY SUR SEINE</t>
  </si>
  <si>
    <t>Près de l'arrêt RATP 183 "Henri Martin" - 177 Bvd de Stalingrad (RD 5) - A proximité de "Speedy"</t>
  </si>
  <si>
    <t>Stalingrad - Paix - Avenue de Stalingrad - Près du "Buffalo Grill", angle Avenue de la Paix</t>
  </si>
  <si>
    <t>100 Bvd Jean Mermoz - Abribus RATP 131/186/286 "Croix du Sud - Centre de pneumologie" - avant Rue H. Boucher</t>
  </si>
  <si>
    <t>Porte des Lilas - Bvd Mortier, angle Avenue Gambetta - Sortie du métro (colonne Morris) près du square</t>
  </si>
  <si>
    <t>Abribus RATP 146 "Voltaire" (après le rond-point) - 63, Rue de Stalingrad - au niveau de l'arrêt de tramway T1 "Gaston Roulaud" (près de l'Impasse Olivier)</t>
  </si>
  <si>
    <t>Abribus RATP 151/249 "Mairie de Pantin" - Av. du Gal Leclerc - Face à la nouvelle mairie, angle Rue Sadi Carnot</t>
  </si>
  <si>
    <t>Rue de Paris - Arrêt des bus TICE "Complexe Sportif"</t>
  </si>
  <si>
    <t>"Thorigny" 'Arrêt des bus TICE, centre commercial - Av Bérégovoy, avant rond-point de la Garenne</t>
  </si>
  <si>
    <t>Rue du Docteur Collé, angle Rue Charles de Gaulle - En face du Stade, le long de la résidence l'Oseraie</t>
  </si>
  <si>
    <t>Le matin : Voie de la Vallée de la Bièvre - Arrêt RATP 196/294 "Amblainvilliers" sortie de Verrières</t>
  </si>
  <si>
    <t>Fin d'Av. de Gaulle (RER) - Avant Rd point "Eolienne" devant le foyer Sonacotra</t>
  </si>
  <si>
    <t>Place Jean-Jaurès - face parking - Devant le fleuriste</t>
  </si>
  <si>
    <t>Hôtel de ville - 22 Av de Verdun - Abribus Véolia ligne J1/K</t>
  </si>
  <si>
    <t>Rue G. Péri - C Cial Intermarché - Abribus Véolia ligne K</t>
  </si>
  <si>
    <t>Face 166 Av. Leclerc - Abribus Véolia "J. Ferry" ligne K</t>
  </si>
  <si>
    <t>Gare, parking des cars sur l'Avenue du 8 Mai 1945 (RN 6)</t>
  </si>
  <si>
    <t>En face du 149 Avenue du Général Leclerc - Abribus RATP 104/372 "Stade"</t>
  </si>
  <si>
    <t>ORDRE DES ARRETS</t>
  </si>
  <si>
    <t>BIEVRES</t>
  </si>
  <si>
    <t xml:space="preserve">Près de la Gare RER - SNCF,  rond-point angle av. Carnot et J. Bals Arrêt près de l'office notarial en direction du pont </t>
  </si>
  <si>
    <t>86 Av. C. De Gaulle - Devant le Chemin de l'Eau Vive - Abribus  RATP 179/195/595 "Cité Jardins -Place des Alliés"</t>
  </si>
  <si>
    <t>Abris "Mocsouris" - Rocade de Frileuse - Angle allée de Mocsouris</t>
  </si>
  <si>
    <t xml:space="preserve">Abribus RATP 131/192 "Mairie de Chevilly Larue" - Av. Du Gal de Gaulle - Peu après le carrefour avec la Rue de Bicêtre </t>
  </si>
  <si>
    <t>ITINERAIRE DE LA NAVETTE DU MIDI</t>
  </si>
  <si>
    <t xml:space="preserve">Porte Brancion - 94, Boulevard Lefèvre, angle Rue A. Mercié, près de la pharmacie </t>
  </si>
  <si>
    <t xml:space="preserve">Porte de Vanves - Rue Julia Bartet (direction Vanves) - Abribus RATP 191 après services techniques de la ville de Paris </t>
  </si>
  <si>
    <t xml:space="preserve">Maison Blanche - 167 Av. de Paris (Macif) - Abribus RATP 194/195/295/475 </t>
  </si>
  <si>
    <t xml:space="preserve">Près du Square Jean Moulin - 11 Av. de Paris - Abribus RATP "Paul Bert" 194/195/295/475 (Léonidas) </t>
  </si>
  <si>
    <t xml:space="preserve">Les Champarts - Av. du Gal Leclerc (CEA proche) - Arrêt RATP 394 "Léonie Laporte" - Square de Wieloch </t>
  </si>
  <si>
    <t xml:space="preserve">Porte de Sèvres / Balard - 8 Bvd Valin - devant l'entrée de la DGA </t>
  </si>
  <si>
    <t xml:space="preserve">Porte Dorée Devant hôtel IBIS - Bvd Poniatowski - Arrêt du PC2 </t>
  </si>
  <si>
    <t xml:space="preserve">Porte de Charenton 43 Bvd Poniatowski devant le café "Le Valverde" </t>
  </si>
  <si>
    <t>26-28 Rue de Fontenay - Abribus RATP 194 "Pierrelais"</t>
  </si>
  <si>
    <t>Le matin : Corentin Celton - Place Paul Vaillant-Couturier - Abribus RATP 126/189/394 devant Mc Donald's</t>
  </si>
  <si>
    <t>Eglise de Meudon - Abribus RATP 169/289 en face de la BNP, côté église</t>
  </si>
  <si>
    <t xml:space="preserve">Devant LCL (Crédit Lyonnais) - 51, Rue Marcheron </t>
  </si>
  <si>
    <t xml:space="preserve">Face au 3 Rue Larmeroux - Abribus RATP 189 "Rue de Chatillon" avant le Pavillon de la Tourelle </t>
  </si>
  <si>
    <t xml:space="preserve">33 Rue Pierre et Marie Curie - Abribus RATP 190-191 "Marché" </t>
  </si>
  <si>
    <t>Route de Paris, près du restaurant de la Rémarde</t>
  </si>
  <si>
    <t xml:space="preserve">Abribus TransEssonne 05/07/14/15 "La Croix" - Route de Chartres </t>
  </si>
  <si>
    <t xml:space="preserve">Porte de Bagnolet - 219, Bld. Davout  - Arrêt devant la station service "Total" (près du tramway) </t>
  </si>
  <si>
    <t xml:space="preserve">Porte de Montreuil - 71-75, Bld Davout - Près de LCL et de Europe Hygiène Service, sortie du métro 9  </t>
  </si>
  <si>
    <t xml:space="preserve">(matin uniquement) Porte de Gentilly transférée vers Paris/Gentilly Rue du Val de Marne Face à l'institut IPSOS </t>
  </si>
  <si>
    <t xml:space="preserve">Porte de Gentilly transférée vers Paris/Gentilly Rue du Val de Marne Face à l'institut IPSOS </t>
  </si>
  <si>
    <t xml:space="preserve">Porte de Gentilly transférée vers Paris/Gentilly Rue du Val de Marne  Face à l'institut IPSOS </t>
  </si>
  <si>
    <t xml:space="preserve">Porte Dauphine Place du Mal De Lattre De Tassigny Angle Avenue Foch et Avenue Lannnes Près de la sortie du RER C - le long de la piste cyclable </t>
  </si>
  <si>
    <t xml:space="preserve">Porte de la Muette Abribus RATP PC1 "Porte de la Muette" Boulevard Lannes, le long du stade de la Porte de la Muette </t>
  </si>
  <si>
    <t>Porte de Vincennes - Av de la Porte de Vincennes - Abribus PC2 - angle Bvd Davout</t>
  </si>
  <si>
    <t>Bvd St Antoine - Abribus Véolia 1/17 "Pré Catelan" face à leader price</t>
  </si>
  <si>
    <t>Adresses/Dessertes matin</t>
  </si>
  <si>
    <t>Dessertes soir</t>
  </si>
  <si>
    <t>ordre des arrêts soir
(si fréquentés)</t>
  </si>
  <si>
    <t>Rue de Paris près de la résidence Chevreuse</t>
  </si>
  <si>
    <t>Angle Rues de Paris et d'Orgeval</t>
  </si>
  <si>
    <t>Angle Av De Gaulle et Rue de Savoie</t>
  </si>
  <si>
    <t>Place des Suisses, Clos d'Alençon</t>
  </si>
  <si>
    <t>Angle Av Leclerc et Rue de Fourcherolles</t>
  </si>
  <si>
    <t>Angle Av Leclerc et Rue Marceau</t>
  </si>
  <si>
    <t>Av du 8 Mai 45, en face du cinéma CinéPal</t>
  </si>
  <si>
    <t>Carrefour de la Résistance</t>
  </si>
  <si>
    <t>Place Paul Grimault (D906)</t>
  </si>
  <si>
    <t>Rue de l'Etang de la Tour, angle Rue du vieil orme</t>
  </si>
  <si>
    <t>Rue de la Louvière, peu avant pont RN10</t>
  </si>
  <si>
    <t>Rue Lenôtre, en face de la Rue du Racinay</t>
  </si>
  <si>
    <t>Av Leclerc, en face du lycée Bascan</t>
  </si>
  <si>
    <t>Av du Gal de Gaulle, angle Route de Poigny</t>
  </si>
  <si>
    <t>Mairie sur D906</t>
  </si>
  <si>
    <t>Av de la Prairie, près du parking du Forum</t>
  </si>
  <si>
    <t>Angle Av de la Prairie et Rte de Gallardon (stade)</t>
  </si>
  <si>
    <t>Mairie Rue de la Barre (D 906)</t>
  </si>
  <si>
    <t>Angle Bvd Clémenceau et Carnot</t>
  </si>
  <si>
    <t>Près du supermarché Carrefour Rue du Mal Maunoury</t>
  </si>
  <si>
    <t>Ancienne Gare, Rue de la Gare</t>
  </si>
  <si>
    <t>Rue de la Glacière, parking/abribus</t>
  </si>
  <si>
    <t>Rue des Remparts - Près des commerces</t>
  </si>
  <si>
    <t>Rue Poupinel , après garage auto</t>
  </si>
  <si>
    <t>Rue Stourm - Arrêt des bus Bréau</t>
  </si>
  <si>
    <t>Place du Champ de Foire (demi-tour)</t>
  </si>
  <si>
    <t>Avenue des Platanes - Centre Ville</t>
  </si>
  <si>
    <t>Bois Paris devant le garage Thireau (D 910)</t>
  </si>
  <si>
    <t>Av Mermoz - en face de Speedy</t>
  </si>
  <si>
    <t>Rue Charles Brune, près de la préfecture</t>
  </si>
  <si>
    <t>Route de Paris, face au restaurant la Rémarde</t>
  </si>
  <si>
    <t>Av Carnot angle Rue Bals (près RER)</t>
  </si>
  <si>
    <t>Av d'Orléans près de Belambra - Abribus</t>
  </si>
  <si>
    <t>Rue du Plessis - Abribus angle Rue de l'Orme Creux</t>
  </si>
  <si>
    <t>Eglise - Arrêt des bus Rue de Mondoubleau</t>
  </si>
  <si>
    <t>Route de Chateaufort, peu après la côte de Belle Image après le carrefour</t>
  </si>
  <si>
    <t>Croix de Fer - Rte de Chateaufort face CNRS</t>
  </si>
  <si>
    <t>Angle Rue de l'Abbaye et Rue Adam près du centre de secours</t>
  </si>
  <si>
    <t>Place du Chapitre (LIDL)</t>
  </si>
  <si>
    <t>Abribus La Plaine sur Rocade de Frileuse près de la Faverolles</t>
  </si>
  <si>
    <t>Abribus Mocsouris sur Rocade de Frileuse, face Rue de Mocsouris</t>
  </si>
  <si>
    <t>Rond point du Golf, près du Mail</t>
  </si>
  <si>
    <t>Rue de Janvry - Arrêt des cars</t>
  </si>
  <si>
    <t>Place de la Libération</t>
  </si>
  <si>
    <t>Rue de la Fontaine de Ville - Lycée</t>
  </si>
  <si>
    <t>Face Abribus à l'entrée du hameau</t>
  </si>
  <si>
    <t>Château - Arrêt des bus</t>
  </si>
  <si>
    <t>Mairie - Arrêt des bus</t>
  </si>
  <si>
    <t>Place de l'Eglise</t>
  </si>
  <si>
    <t>Sortie de ville (D 116) carrefour avec Rte de St Evroult</t>
  </si>
  <si>
    <t>Mairie - Arrêt des bus ligne 13</t>
  </si>
  <si>
    <t>Rue de Paris, près du carrefour avec la Rue F. Léger en direction de St Rémy</t>
  </si>
  <si>
    <t>Centre ville, arrêt près de la boulangerie</t>
  </si>
  <si>
    <t>Près de la gare RER, Route de Limours, près de l'Av de la Terrasse</t>
  </si>
  <si>
    <t>Coubertin, Route de Limours aux feux</t>
  </si>
  <si>
    <t>Route de St Rémy - Arrêt Janvrerie</t>
  </si>
  <si>
    <t>Grande Rue, arrêt des bus près de l'église</t>
  </si>
  <si>
    <t>79, Rue du Village - Abri des cars scolaires</t>
  </si>
  <si>
    <t>Avenue Mazarin - Arrêt des bus "Collège"</t>
  </si>
  <si>
    <t>Face Place Fontaine, sur Rue du Gal Leclerc</t>
  </si>
  <si>
    <t>Avenue de la Paix - Arrêt des bus face SMPF</t>
  </si>
  <si>
    <t>Av de Verdun/Av de Morangis - Arrêt "Froides Bouillies"</t>
  </si>
  <si>
    <t>Avenue de Morangis - Arrêt "Belle Etoile"</t>
  </si>
  <si>
    <t>Av Marcel Sembat - Arrêt des bus "Sembat"</t>
  </si>
  <si>
    <t>Av Henri Dunant - Arrêt des bus "Delalande-Pasteur"</t>
  </si>
  <si>
    <t>Angle Av de la République et Rue de la Mairie</t>
  </si>
  <si>
    <t>131 Av Le Foll - Lycée Brassens</t>
  </si>
  <si>
    <t>Av Le Foll - Arrêt des bus "Raoul Delattre"</t>
  </si>
  <si>
    <t>Gare, parking sur la RN 6</t>
  </si>
  <si>
    <t>166 Av Leclerc - Arrêt des bus "Jules Ferry"</t>
  </si>
  <si>
    <t>Rue Gabriel Péri près de l'intermarché</t>
  </si>
  <si>
    <t>Hôtel de Ville Rue de Verdun</t>
  </si>
  <si>
    <t>Place Jean Jaurès</t>
  </si>
  <si>
    <t>Avenue de Gaulle, près de la station RER</t>
  </si>
  <si>
    <t>Angle Rte de Belleville et Rue Raoul Dautry, avant ou dans le rond-point près pont RER</t>
  </si>
  <si>
    <t>Rue Charles de Gaulle - Carrefour près de Simply</t>
  </si>
  <si>
    <t>Rue du Dr Collé le long du Stade</t>
  </si>
  <si>
    <t>Abribus Avenue des Cévennes, près station service, ancienne passerelle</t>
  </si>
  <si>
    <t>La Queue d'Oiseau - près du restaurant chinois - arrêt des bus DM 10 et 11</t>
  </si>
  <si>
    <t>Rue Archangé - Mairie/Hopital arrêt des bus</t>
  </si>
  <si>
    <t>Abribus 06/03 "Escalier des Ulis", Route de Montlhéry</t>
  </si>
  <si>
    <t>Route de Montlhéry - Arrêt des bus "Mondétour" (Fly)</t>
  </si>
  <si>
    <t>Avenue d'Alsace - Arrêt des bus "Les Bathes"</t>
  </si>
  <si>
    <t>38 Rue de la Ferme - Arrêt des bus "Ferme"</t>
  </si>
  <si>
    <t>Avenue d'Alsace - Arrêt des bus "Champagne"</t>
  </si>
  <si>
    <t>Avenue du Berry - Arrêt des bus "Hautes Plaines"</t>
  </si>
  <si>
    <t>Près du centre commercial "Ulis 2" - arrêt des bus - Rue de l'Aubrac</t>
  </si>
  <si>
    <t>Beauplan - Route de Versailles, arrêt des bus</t>
  </si>
  <si>
    <t>Av Georges Clémenceau - Près de la Gare SNCF/RER C, angle Av Raymond Aron</t>
  </si>
  <si>
    <t>Angle Av de Paris tr Rue Fustel de Coulanges - arrêt des bus</t>
  </si>
  <si>
    <t>Avenue St Marc - Près de Carrefour Market</t>
  </si>
  <si>
    <t>Angle Av kennedy et Rue du Dauphiné</t>
  </si>
  <si>
    <t>Angle Av Kennedy et Av Div Leclerc (RN 20)</t>
  </si>
  <si>
    <t>9 Avenue Léon Jouhaux - Arrêt "Léon Jouhaux"</t>
  </si>
  <si>
    <t>Angle Route de Jouy et Rue du Petit Bièvres - Rond Point "Fraisiers"</t>
  </si>
  <si>
    <t>Rue du Val d'Enfer, avant passage à niveau</t>
  </si>
  <si>
    <t>Rue Jean Bauvinon - Arrêt des bus "Bauvinon"</t>
  </si>
  <si>
    <t>Av Wagner - Arrêt des bus "Wagner"</t>
  </si>
  <si>
    <t>Rue Marcel Sembat en face de la maison des associations</t>
  </si>
  <si>
    <t>Av de Vélizy - Cimetière communal</t>
  </si>
  <si>
    <t>Place Louis XIV - Avenue du Gal Leclerc</t>
  </si>
  <si>
    <t>Angle Avenue Leclerc et Rue Madeleine</t>
  </si>
  <si>
    <t>Avenue Leclerc près du restaurant des Arcades</t>
  </si>
  <si>
    <t>Avenue Salengro - Arrêt des bus "Pointe de Chaville"</t>
  </si>
  <si>
    <t>1429 Av Salengro - Abribus "Puits sans Vin" face à la Mairie</t>
  </si>
  <si>
    <t>Grande Rue, près de l'hopital intercommunal</t>
  </si>
  <si>
    <t xml:space="preserve">Place Magenta - Arrêt des bus 471 "Général Leclerc" - Av. du Général Leclerc </t>
  </si>
  <si>
    <t>Bvd de l'Hôpital Stell - Abribus RATP 241/244 "le Gué"</t>
  </si>
  <si>
    <t>Place de la Boule - Abribus RATP</t>
  </si>
  <si>
    <t>Rond-point D 938 près de l'aéroport</t>
  </si>
  <si>
    <t>Le Haut Buc Avenue Casale près de Renault</t>
  </si>
  <si>
    <t>Centre Ville, Rue Louis Blériot</t>
  </si>
  <si>
    <t>Rue de la Porte de Buc, au niveau des arrêt de bus entrée annexe de la gare des Chantiers</t>
  </si>
  <si>
    <t>Avenue de Paris - Au niveau de l'hôtel de ville</t>
  </si>
  <si>
    <t xml:space="preserve">Rue des Réservoirs - angle Bvd de la Reine </t>
  </si>
  <si>
    <t>Place de la Loi - Arrêt des bus</t>
  </si>
  <si>
    <t>Bvd St Antoine - Près de Leader Price - Arrêt "Pré Catelan"</t>
  </si>
  <si>
    <t>Route de St Germain - Arrêt des bus "Les 3 Fontaines"</t>
  </si>
  <si>
    <t>Angle RN 186 et Rue du Village - Arrêt des bus "Village"</t>
  </si>
  <si>
    <t>33 RN 186, abribus sur la Route de Versailles</t>
  </si>
  <si>
    <t>Rue de l'Ermitage - Face à Natur House</t>
  </si>
  <si>
    <t>Château - RER à proximité - Place Charles De Gaulle</t>
  </si>
  <si>
    <t>Avenue Longueil - Près du café "L'Avenue"</t>
  </si>
  <si>
    <t>Avenue Maurice Berteaux, près du garage Volkswagen</t>
  </si>
  <si>
    <t>Pont du Routoir - Arrêt des bus "Dampiere"</t>
  </si>
  <si>
    <t>141 Av du Gal de Gaulle près de la Poste principale</t>
  </si>
  <si>
    <t>Rue de Dampierre - Place Erignac</t>
  </si>
  <si>
    <t>18 Route de Troux - Ecole Paul Langevin</t>
  </si>
  <si>
    <t>Bvd Beethoven - Abribus "Les Roussières"</t>
  </si>
  <si>
    <t>10 Bvd d'Alembert - Abribus "Parc du plan de Troux" (UVSQ)</t>
  </si>
  <si>
    <t>Près de la gare de St Quentin - Angle Av du Centre et de la Gare</t>
  </si>
  <si>
    <t>Rue Turpault - Carrefour près de la mairie</t>
  </si>
  <si>
    <t>54 Rue Turpault - Arrêt des bus près de la maison d'arrêt</t>
  </si>
  <si>
    <t>Angle D127 et Rue René Dorme - aux feux tricolores</t>
  </si>
  <si>
    <t>Petit Bontemps, face rue du Pt Bontemps - Avenue de St Germain</t>
  </si>
  <si>
    <t>Rue de la Boissière - le long de la résidence Comte de St Marsault</t>
  </si>
  <si>
    <t>2158 Rue de la Boissière, carrefour avec la Rue Lamartine</t>
  </si>
  <si>
    <t>Le Pontel, agence du Pontel et Autosur, Rte de St Germain, zone d'arrêt</t>
  </si>
  <si>
    <t>Abribus Rue du Président Coty - (carrefour avec la Rue Nationale)</t>
  </si>
  <si>
    <t>Arrêt de bus 419 / 439 "Lycée Descartes" - Av du Lycée</t>
  </si>
  <si>
    <t>Boulevard du 19 Mars 1962 - Supermarché Carrefour Market (les 7 mares) - Abribus 411 - 412 "Franche-Comté Bourgogne"</t>
  </si>
  <si>
    <t>Avenue de Limagne - Le long du marché couvert, arrêt des bus près du parking</t>
  </si>
  <si>
    <t>1) Arrêt facultatif "métro Billancourt" 
2) Place Marcel Sembat</t>
  </si>
  <si>
    <t>Porte de St Cloud - Boulevard Murat</t>
  </si>
  <si>
    <t>1) Facultatif Porte Molitor
2) Porte d'Auteuil face stade Hébert</t>
  </si>
  <si>
    <t>Porte de la Muette, Boulevard Lannes</t>
  </si>
  <si>
    <t>Porte Dauphine - Place De Tassigny (RER C)</t>
  </si>
  <si>
    <t>1A</t>
  </si>
  <si>
    <t>3A</t>
  </si>
  <si>
    <t>VIA ALLEE DE LONGCHAMP : Porte Dauphine, Place De Tassigny</t>
  </si>
  <si>
    <t>Porte Maillot - Devant l'entrée du Palais des Congrés</t>
  </si>
  <si>
    <t>Porte de St Ouen - Av de la Porte de St Ouen, près de la station service ESSO</t>
  </si>
  <si>
    <t>Eglise du St Esprit - Av de Gaulle - Angle Rue Wagner</t>
  </si>
  <si>
    <t>Eglise de Meudon - près de la BNP, Rue de la République</t>
  </si>
  <si>
    <t>Gare du Val Fleury - Av Jean Jaurès</t>
  </si>
  <si>
    <t>Carrefour de la Ferme - 5 bis Av de la Ferme</t>
  </si>
  <si>
    <t>83 Av de Verdun - Arrêt des bus "Issy RER"</t>
  </si>
  <si>
    <t>Rue Eboué - Angle Rue Didierot</t>
  </si>
  <si>
    <t>Rond-point Victor Hugo - angle D76/D50</t>
  </si>
  <si>
    <t>Balard - Près des Bvd des Maréchaux (métro)</t>
  </si>
  <si>
    <t>Porte de Sèvres/Balard - Angle Bvd Valin et Avenue de la Porte de Sèvres</t>
  </si>
  <si>
    <t>Porte de Versailles - Place de la porte de Versailles</t>
  </si>
  <si>
    <t>Facultatif : Route de Corbeil - En face de l'entrée de la Résidence Jules Vallès (passage piétons)</t>
  </si>
  <si>
    <t xml:space="preserve">Rue Joliot-Curie - Arrêt des bus près du garage </t>
  </si>
  <si>
    <t xml:space="preserve">Rond-point de la patte d'oie - Intersection  Rue de Lardy et Rue de Bouray (D 17 et D 99) </t>
  </si>
  <si>
    <t>Parking de la gare RER/SNCF - Arrêt "Marolles Gare"</t>
  </si>
  <si>
    <t xml:space="preserve">Avenue Jacques Cartier - devant le groupe scolaire J. De La Fontaine </t>
  </si>
  <si>
    <t>RN20 - Abribus DM 151/153 près du restaurant Courte Paille</t>
  </si>
  <si>
    <t>Porte de Paris - Bvd Girault</t>
  </si>
  <si>
    <t>Porte d'Etampes - Bvd Jean Jaurès - Arrêt des bus près de Pôle Emploi</t>
  </si>
  <si>
    <t>Devant le Relais de Cheptainville - Carrefour RD449 et Route de Marolles</t>
  </si>
  <si>
    <t>Carrefour Bvd du Québec et Allée Cornuel (Près de Renault)</t>
  </si>
  <si>
    <t>RP de la Patte d'Oie - Angle D17/D99</t>
  </si>
  <si>
    <t>Rue Joliot Curie - Arrêt des bus près du garage</t>
  </si>
  <si>
    <t>Rue du Chemin Vert (Pharmacie)</t>
  </si>
  <si>
    <t>Rue de Villeroy Abribus Face Espace Culturel</t>
  </si>
  <si>
    <t>Av Bérégovoy  - Arrêt des bus "Thorigny"</t>
  </si>
  <si>
    <t>Rue de Paris - Complexe sportif (arrêt des bus)</t>
  </si>
  <si>
    <t>Rond point de la Gare</t>
  </si>
  <si>
    <t>Arrêt des bus "Moulin de la Brière" - Rte de St Vrain</t>
  </si>
  <si>
    <t>115 Rte de Vrain - Arrêt "les Plantes"</t>
  </si>
  <si>
    <t>Av de la Div. Leclerc - Arrê Savac "Centre"</t>
  </si>
  <si>
    <t>19, Route d'Orléans (carrefour avec Route d'Ostrach) Arrêt dans le rond-point, face Caisse d'Epargne (ensuite demi-tour pour reprendre la RN 20)</t>
  </si>
  <si>
    <t>Rue de Dourdan, parking du stade</t>
  </si>
  <si>
    <t>16 bis Rue A Briand - Près de JM Allemand Déco</t>
  </si>
  <si>
    <t>Arrêt des bus "Marché" - Avenue A Briand</t>
  </si>
  <si>
    <t>Abribus RATP 385/499 "Marché" - 157, Avenue A. Briand - près de la Rue des Ecoles</t>
  </si>
  <si>
    <t>Place de la République / Eglise - Arrêt "Marché"</t>
  </si>
  <si>
    <t>14 Rue Grinbaum - Arrêt "S Allendé"</t>
  </si>
  <si>
    <t>Avenue Charles De Gaulle - près des écoles</t>
  </si>
  <si>
    <t>Boulevard Dumay Delille - Angle Av de la République</t>
  </si>
  <si>
    <t>Place Gambetta</t>
  </si>
  <si>
    <t>Gare SNCF - Place de la Gare</t>
  </si>
  <si>
    <t>RN 186 - Face Station service - Arrêt "Haye aux Moines"</t>
  </si>
  <si>
    <t>Eglise de Créteil - TVM</t>
  </si>
  <si>
    <t>Gare - Rue du Pont de Créteil</t>
  </si>
  <si>
    <t>La Fourchette - Rue Charles Floquet</t>
  </si>
  <si>
    <t>Bvd De Strasbourg - Lycée Louis Armand</t>
  </si>
  <si>
    <t>Abribus RATP "Jules Ferry" - Bvd Alsace Lorraine</t>
  </si>
  <si>
    <t>Moulin de Viry - Chemin du Moulin</t>
  </si>
  <si>
    <t>Gare de Grigny - Route de Corbeil</t>
  </si>
  <si>
    <t>Angle Rues de Grigny et du Clos</t>
  </si>
  <si>
    <t>Eglise - Arrêt 'Sacré Cœur"</t>
  </si>
  <si>
    <t>3 Rue Brossolette - Garage</t>
  </si>
  <si>
    <t>Sortie RN 7 - Bvd des Champs Elysées</t>
  </si>
  <si>
    <t>Sortie RN 7 - Bvd du Mal Leclerc</t>
  </si>
  <si>
    <t>Sortie RN 7 - Gare du Bras de Fer</t>
  </si>
  <si>
    <t>Bvd Georges Michel - Abribus Face Auchan</t>
  </si>
  <si>
    <t>Avenue Charles Monier - Abribus</t>
  </si>
  <si>
    <t>Route de Montlhéry - Arrêt des bus "Guiperreux"</t>
  </si>
  <si>
    <t>Gare de Breuillet Bruyères - Route d'Arpajon</t>
  </si>
  <si>
    <t>Résidence de l'Etang - Rue de la Mare au Chanvre</t>
  </si>
  <si>
    <t>117 Avenue de Versailles  - Près de la Maif</t>
  </si>
  <si>
    <t>Les Platrières - Avenue Rouget de Lisle</t>
  </si>
  <si>
    <t>Angle Av Rouget de Lisle et Louise Marchandise</t>
  </si>
  <si>
    <t>Angle Rues Dolet et Zola (D 148)</t>
  </si>
  <si>
    <t>149 Av Leclerc - Abribus "Stade"</t>
  </si>
  <si>
    <t>Av Charles de Gaulle - Place des Alliés</t>
  </si>
  <si>
    <t>Av Aristide Briand - Devant le Grand Hôtel</t>
  </si>
  <si>
    <t>Av du Gal Leclerc - Square de Wieloch (CEA FAR)</t>
  </si>
  <si>
    <t>Rue Boucicaut - Angle Rue Salel</t>
  </si>
  <si>
    <t>Rue de Fontenay - Abribus "Pierrelais"</t>
  </si>
  <si>
    <t xml:space="preserve">Marché - Arrêt devant "Le Médian" - Av. de Verdun </t>
  </si>
  <si>
    <t>Avenue de Verdun - Arrêet près de l'hôtel Le Médian</t>
  </si>
  <si>
    <t>Avenue de Paris - Près du Square Jean Moulin</t>
  </si>
  <si>
    <t>Avenue de Paris - Près de l'immeuble de la Macif</t>
  </si>
  <si>
    <t>Av Brossolette - arrêt des bus RAP "12 Février 1934"</t>
  </si>
  <si>
    <t>Porte de Montreuil - Bvd Davout - Métro</t>
  </si>
  <si>
    <t>Porte de Bagnolet - Face station service Total sur Bvd Davout</t>
  </si>
  <si>
    <t>Porte des Lilas - Bvd Mortier - Métro</t>
  </si>
  <si>
    <t>Mairie de Pantin - Av du Gal Leclerc</t>
  </si>
  <si>
    <t>Rue de Stalingrad au niveau de la station de tramway T1 "Gaston Roulaud"</t>
  </si>
  <si>
    <t>Porte de Charenton - Bvd Poniatowski, face café le Valverde</t>
  </si>
  <si>
    <t>Porte Dorée  - Bvd Poniatowski - Près hôtel IBIS</t>
  </si>
  <si>
    <t>Porte de Vincennes - Avenue de la Porte de Vincennes</t>
  </si>
  <si>
    <t>Av de la Div Leclerc - Abribus près du supermarché</t>
  </si>
  <si>
    <t>Av de la Div Leclerc - Arrêt des bus "Butte Rouge"</t>
  </si>
  <si>
    <t>Angle Rues Leclerc et Salengro</t>
  </si>
  <si>
    <t>Mairie de Chatenay - Arrêt des bus RATP</t>
  </si>
  <si>
    <t>Angle D60/D63 - Près de la gare RER</t>
  </si>
  <si>
    <t>Camberwell - Rue de Verdun</t>
  </si>
  <si>
    <t>Avenue Raymond Poincaré - Arrêt "Albert 1er"</t>
  </si>
  <si>
    <t>Angle Av Clémenceau et Rue du Dr Roux</t>
  </si>
  <si>
    <t>Port Galant - Av Paul Vaillant Couturier</t>
  </si>
  <si>
    <t>Pasteur - Meunier / Arrêt des bus</t>
  </si>
  <si>
    <t>Angle Avenue Barbusse et Rue de Verdun</t>
  </si>
  <si>
    <t>Vache Noire - Arrêt des bus RATP</t>
  </si>
  <si>
    <t xml:space="preserve">"Pharmacie" Angle D.60, et rue A. Croizat </t>
  </si>
  <si>
    <t>Angle Voie de la Vallée de la Bièvre et Rue Migneaux</t>
  </si>
  <si>
    <t>142 Avenue Briand - Abribus "Croix de Berny"</t>
  </si>
  <si>
    <t>RN 20 (D920) - Arrêt des bus RATP "La Fontaine"</t>
  </si>
  <si>
    <t>Angle D 920 et D 60 (Avenue Galois)</t>
  </si>
  <si>
    <t>58 Avenue Galois</t>
  </si>
  <si>
    <t>Eglise - Rue Jean Jaurès au niveau de l'arrêt des bus</t>
  </si>
  <si>
    <t>9 Rue Defrance - Carrefour des Poulets</t>
  </si>
  <si>
    <t>Mairie de Cachan - Arrêt des bus  - Avenue C Desmoulins</t>
  </si>
  <si>
    <t>Avenue de la Convention - Arrêt des bus "Cité Jardins"</t>
  </si>
  <si>
    <t>Rue Raspail - Abribus "Boug du Rang / Picasso"</t>
  </si>
  <si>
    <t>La Martinière - Arrêt des bus sur D 36 (feux)</t>
  </si>
  <si>
    <t>Grande Rue du 8 Mai 1945 - Arrêt les Castors près du stop</t>
  </si>
  <si>
    <t>Rue de Versailles - Arrêt au niveau du Lycée de Vilgenis</t>
  </si>
  <si>
    <t>Verrières Villaine - RP Salvador Allendé</t>
  </si>
  <si>
    <t>Centre commercial de la Bièvre - Rue A Pajeaud</t>
  </si>
  <si>
    <t>83 Rue A. Pajeaud - Arrêt des bus</t>
  </si>
  <si>
    <t>Pharmacie des Ecoles - Rue A. Pajeaud</t>
  </si>
  <si>
    <t>Avenue de la Div Leclerc (D920/RN20) - Arrêt "Pont d'Antony"</t>
  </si>
  <si>
    <t>Bvd Jean Jaurès - Arrêt des bus "Pasteur"</t>
  </si>
  <si>
    <t>Mairie de Fresnes - Arrêt des bus RATP Rue Albert Roper</t>
  </si>
  <si>
    <t>Avenue de Stalingrad - Près du Buffalo Grill</t>
  </si>
  <si>
    <t>Bvd Jean Mermoz - Arrêt RATP "Croix du Sud"</t>
  </si>
  <si>
    <t>Mairie de Chevilly Larue - 47 Avenue du Gal De Gaulle</t>
  </si>
  <si>
    <t>127 Avenue de la République - Arrêt "Verdun"</t>
  </si>
  <si>
    <t>Avenue de la République - Angle Rue Jaurès - carrefour D148 / D 7</t>
  </si>
  <si>
    <t>Angle Avenue Pelletan et Rue Charles Infroid</t>
  </si>
  <si>
    <t>Bvd de Stalingrad (D5) - Près de Speedy - Arrêt "Henri Martin"</t>
  </si>
  <si>
    <t>Place Voltaire / Rue Casanova, arrêt des bus "Voltaire"</t>
  </si>
  <si>
    <t>Pavé Blanc - Avenue du Gal De Gaulle - Arrêt des bus</t>
  </si>
  <si>
    <t>349 Avenue De Gaulle - Cité de la Plaine, arrêt des bus</t>
  </si>
  <si>
    <t>Avenue Trébignaud, près de l'hôpital Béclère</t>
  </si>
  <si>
    <t>Place du Garde - Arrê des bus</t>
  </si>
  <si>
    <t>Rue Pierre et Marie Curie - Arrêt des bus "Marché"</t>
  </si>
  <si>
    <t>Rue de Vanves - Arrêt des bus "Hébert Gare"</t>
  </si>
  <si>
    <t>3 Rue Larmeroux - Près du pavillon de la tourelle</t>
  </si>
  <si>
    <t>58 Rue Marcheron - Face LCL</t>
  </si>
  <si>
    <t>70 Rue Bleuzen - Près de la station service</t>
  </si>
  <si>
    <t>Porte de Vanves - Rue Julia Bartet, près des Bvd des Maréchaux</t>
  </si>
  <si>
    <t>Porte Brancion - Angle Bvd Lefèvre et Rue Brancion</t>
  </si>
  <si>
    <t>Pont de Sèvres - Près de la Manufacture (sur les quais)</t>
  </si>
  <si>
    <t>Croix du Roy - 1 Rue de la Poterie</t>
  </si>
  <si>
    <t>Angle Bvd De Tassigny et Rue Cluseret</t>
  </si>
  <si>
    <t xml:space="preserve">119 Rond point des Bergères  - </t>
  </si>
  <si>
    <t>La Défense - D9A - Abribus Avenue du Gal De Gaulle</t>
  </si>
  <si>
    <t>Place Charras - Arrêt des bus</t>
  </si>
  <si>
    <t>Place Hérold - Arrêt des bus</t>
  </si>
  <si>
    <t>13 Avenue Charles De Gaulle - Arrêt des bus RATP "Pont de la Puce" (Domino's)</t>
  </si>
  <si>
    <t>Place du Gal Leclerc</t>
  </si>
  <si>
    <t>Bvd de Valmy - Près de Thalès - Arrêt des bus "Petit Gennevilliers"</t>
  </si>
  <si>
    <t>Place de la gare  - parking des bus</t>
  </si>
  <si>
    <t xml:space="preserve">100 Rue Boucicaut - La Cavée - Angle Rue André Salel - Arrêt du Pédibus, près de la laverie libre service </t>
  </si>
  <si>
    <t>Route de Jouy - Abribus peu avant RP vers RN 118 ("Fraises")</t>
  </si>
  <si>
    <t>arrêt</t>
  </si>
  <si>
    <t>terminus</t>
  </si>
  <si>
    <t>NANO INNOV PARKING RIE CORBEVILLE</t>
  </si>
  <si>
    <t xml:space="preserve">PORTE D'ORLEANS - PRES DE LA GARE ROUTIERE </t>
  </si>
  <si>
    <t>CHATILLON - AVENUE DE PARIS - ARRETS RATP CHATILLON MONTROUGE</t>
  </si>
  <si>
    <t>Bvd de la Loire - Angle Rue de Noirmoutier, arrêt des bus</t>
  </si>
  <si>
    <t>Rond-point Avenue de la Pyramide et Rue de Port Royal</t>
  </si>
  <si>
    <t>Facultatif : Rue A. Turpault, arrêt des bus 505 "Turpault", face Rue d'Arcy, près de la mairie</t>
  </si>
  <si>
    <t>ORME DES MERISIERS BAT 706 SUD Abribus</t>
  </si>
  <si>
    <t>ORME DES MERISIERS BAT 703 Abribus</t>
  </si>
  <si>
    <t>DIGITEO MOULON - RUE Noetzlin - Gif sur Yvette - Arrêt des bus IBP</t>
  </si>
  <si>
    <t>CLAMART PAVE BLANC - Arrêt RATP 190</t>
  </si>
  <si>
    <t>CLAMART - CITE DE LA PLAINE - Arrêt RATP</t>
  </si>
  <si>
    <t>CLAMART - HOPITAL BECLERE - Arrêt RATP Av C. De Gaulle</t>
  </si>
  <si>
    <t>FONTENAY AUX ROSES - Av Leclerc - Arrêt RATP "Square de Wieloch"</t>
  </si>
  <si>
    <t>FONTENAY AUX ROSES - Carrefour de la Cavée - Arrêt RATP "André Salel"</t>
  </si>
  <si>
    <t>HORAIRE</t>
  </si>
  <si>
    <t>Porte d'Italie</t>
  </si>
  <si>
    <t>Rue du Dr Camescasse - Arrêt face au cimetière</t>
  </si>
  <si>
    <t>Arrêt TransEssonne "MOULIN DE LA BRIERE" Rte de St Vrain</t>
  </si>
  <si>
    <t>Gare de Ballancourt - Parking</t>
  </si>
  <si>
    <t>Nouvelle déviation de la gare, arrêt des bus et demi-tour au RP suivant</t>
  </si>
  <si>
    <t>9 Rue Emile Zola - Arrêt "Dolet/Zola"</t>
  </si>
  <si>
    <t>Arrêt des cars Av. Henri Barbusse, angle Rue de Verdun</t>
  </si>
  <si>
    <t>Angle D36 et Rue de la Martinière, abribus au carrefour (feux)</t>
  </si>
  <si>
    <t>H+10 min / +15 min / +20 min / après dernier car</t>
  </si>
  <si>
    <t>Digitéo Moulon - Rue Noetzlin</t>
  </si>
  <si>
    <t>Nano Innov - parking RIE Corbeville</t>
  </si>
  <si>
    <t>Nav matin "interne" 6-7-8-9</t>
  </si>
  <si>
    <t>Nav soir  3-4-5 - DEPART : 1 car à 16h40 - 2 cars à 16h45</t>
  </si>
  <si>
    <t>Nav soir 7-8 - DEPART : 2 cars à 16h45</t>
  </si>
  <si>
    <t>Nav soir 9 - DEPART : 16h45</t>
  </si>
  <si>
    <t>LA GARENNE COLOMBES</t>
  </si>
  <si>
    <t>Av. Charles De Gaulle - Abribus RATP "Pont de la Puce"</t>
  </si>
  <si>
    <t>FONTENAY AUX ROSES - Carrefour Av Leclerc / Av de Verdun</t>
  </si>
  <si>
    <t xml:space="preserve">Abribus SQYBUS - SAN "La Source" - ligne 414 - Avenue de la Source </t>
  </si>
  <si>
    <t xml:space="preserve">Abribus SQYBUS - SAN "Le Clos" - ligne 414 - 19/21 Av de la Source Face Ecole Le Village </t>
  </si>
  <si>
    <r>
      <t>Porte de Paris - Boulevard E. Girault Abribus DM 20 - Devant la marbrerie Floury</t>
    </r>
    <r>
      <rPr>
        <sz val="10"/>
        <color indexed="10"/>
        <rFont val="Arial"/>
        <family val="2"/>
      </rPr>
      <t xml:space="preserve"> </t>
    </r>
  </si>
  <si>
    <r>
      <t xml:space="preserve"> Près des cimetières - Rue de Montjay Peu avant le rond point - angle Rue des Trèfles </t>
    </r>
    <r>
      <rPr>
        <sz val="10"/>
        <color indexed="10"/>
        <rFont val="Arial"/>
        <family val="2"/>
      </rPr>
      <t xml:space="preserve"> </t>
    </r>
  </si>
  <si>
    <r>
      <t>Facultatif</t>
    </r>
    <r>
      <rPr>
        <sz val="10"/>
        <rFont val="Arial"/>
        <family val="2"/>
      </rPr>
      <t xml:space="preserve"> : Angle Avenue Leclerc et Rue Pierre Edouard - AbrIbus RATP 171 "Pierre Edouard"</t>
    </r>
  </si>
  <si>
    <r>
      <t>Porte d'Auteuil Abribus RATP PC1 "Porte d'Auteuil" Boulevard Murat, le long du stade Georges Hébert</t>
    </r>
    <r>
      <rPr>
        <sz val="10"/>
        <color indexed="10"/>
        <rFont val="Arial"/>
        <family val="2"/>
      </rPr>
      <t xml:space="preserve"> </t>
    </r>
  </si>
  <si>
    <r>
      <t>Eglise du St Esprit - Av du Gal De Gaulle - Abribus 289/290/295 - Face Rue R. Wagner</t>
    </r>
    <r>
      <rPr>
        <sz val="10"/>
        <color indexed="10"/>
        <rFont val="Arial"/>
        <family val="2"/>
      </rPr>
      <t xml:space="preserve"> </t>
    </r>
  </si>
  <si>
    <r>
      <t>Buisson - Rue de Chevincourt - Abribus "Buisson" devant gymnase Delaune</t>
    </r>
    <r>
      <rPr>
        <sz val="10"/>
        <color indexed="10"/>
        <rFont val="Arial"/>
        <family val="2"/>
      </rPr>
      <t xml:space="preserve"> </t>
    </r>
  </si>
  <si>
    <t>Route de Corbeil - Résidence J. Vallès</t>
  </si>
  <si>
    <r>
      <t xml:space="preserve"> Près des cimetières - Rue de Montjay - près de la Rue des Trèfles </t>
    </r>
    <r>
      <rPr>
        <sz val="9"/>
        <color indexed="10"/>
        <rFont val="Arial"/>
        <family val="2"/>
      </rPr>
      <t xml:space="preserve"> </t>
    </r>
  </si>
  <si>
    <t>Rue de Chevincourt - Buisson</t>
  </si>
  <si>
    <t>Arrêt de bus 414 "Le Clos"  - Av de la Source</t>
  </si>
  <si>
    <t>Arrêt de bus 414 "La Source" - Av de la Source</t>
  </si>
  <si>
    <t>Soleil Levant sur D 906 (le soir)</t>
  </si>
  <si>
    <t>Av de la Div Leclerc - Carrefour du 19/3/62 - Abribus près du supermarché 8 à 8</t>
  </si>
  <si>
    <t>Nav soir 1-2 - DEPART : 16h30 nav1 - 16h35 nav2</t>
  </si>
  <si>
    <t>Nano innov - Parking RIE Corbeville (16h30 et 16h35)</t>
  </si>
  <si>
    <t>Digitéo Moulon - Rue Noetzlin (nav 1 seulement : 16h35)</t>
  </si>
  <si>
    <t xml:space="preserve"> Angle Allée Cornuel et Bvd du Québec - Rond point D99/D449</t>
  </si>
  <si>
    <t xml:space="preserve"> Abribus Rue de Villeroy à l'espace culturel</t>
  </si>
  <si>
    <t xml:space="preserve"> Bvd Georges MICHEL - Arrêt TransEssonne</t>
  </si>
  <si>
    <t>(matin uniquement) Porte d'Italie - Rue du Dr Bourneville près du square Rosny Ainé</t>
  </si>
  <si>
    <t>Porte d'Italie - Rue du Dr Bourneville près du square Rosny Ainé</t>
  </si>
  <si>
    <t>Bvd de la Loire - Arrêt des bus peu après l'Av du Béarn</t>
  </si>
  <si>
    <t>Angle Avenue de la Pyramide et Rue de Port Royal</t>
  </si>
  <si>
    <t>NUMERO DE LIGNE</t>
  </si>
  <si>
    <t>C01</t>
  </si>
  <si>
    <t>C02</t>
  </si>
  <si>
    <t>C04</t>
  </si>
  <si>
    <t>C05</t>
  </si>
  <si>
    <t>C06</t>
  </si>
  <si>
    <t>C07</t>
  </si>
  <si>
    <t xml:space="preserve">Digitéo Moulon </t>
  </si>
  <si>
    <t>Digitéo Moulon</t>
  </si>
  <si>
    <t>Départ</t>
  </si>
  <si>
    <t>Arrivée</t>
  </si>
  <si>
    <t>A0SOIR</t>
  </si>
  <si>
    <t>ligne soir</t>
  </si>
  <si>
    <t>A1SOIR</t>
  </si>
  <si>
    <t>A2SOIR</t>
  </si>
  <si>
    <t>A4SOIR</t>
  </si>
  <si>
    <t>A5SOIR</t>
  </si>
  <si>
    <t>A6SOIR</t>
  </si>
  <si>
    <t>A7SOIR</t>
  </si>
  <si>
    <t>A8SOIR</t>
  </si>
  <si>
    <t>A9SOIR</t>
  </si>
  <si>
    <t>B1SOIR</t>
  </si>
  <si>
    <t>B2SOIR</t>
  </si>
  <si>
    <t>B3SOIR</t>
  </si>
  <si>
    <t>B5SOIR</t>
  </si>
  <si>
    <t>B7SOIR</t>
  </si>
  <si>
    <t>C01SOIR</t>
  </si>
  <si>
    <t>C02SOIR</t>
  </si>
  <si>
    <t>C04SOIR</t>
  </si>
  <si>
    <t>C05SOIR</t>
  </si>
  <si>
    <t>C06SOIR</t>
  </si>
  <si>
    <t>C07SOIR</t>
  </si>
  <si>
    <t>C11SOIR</t>
  </si>
  <si>
    <t>C12SOIR</t>
  </si>
  <si>
    <t>D5SOIR</t>
  </si>
  <si>
    <t>D7SOIR</t>
  </si>
  <si>
    <t>D8SOIR</t>
  </si>
  <si>
    <t>E1SOIR</t>
  </si>
  <si>
    <t>E2SOIR</t>
  </si>
  <si>
    <t>E3SOIR</t>
  </si>
  <si>
    <t>E5SOIR</t>
  </si>
  <si>
    <t>E6SOIR</t>
  </si>
  <si>
    <t>E7SOIR</t>
  </si>
  <si>
    <t>E8SOIR</t>
  </si>
  <si>
    <t>G2SOIR</t>
  </si>
  <si>
    <t>G3SOIR</t>
  </si>
  <si>
    <t>G5SOIR</t>
  </si>
  <si>
    <t>G4SOIR</t>
  </si>
  <si>
    <t>Carrefour Route de Saturne / Av des Accélérateurs - 16h46</t>
  </si>
  <si>
    <t>Orme des Merisiers - bât 773 nord - 16h36</t>
  </si>
  <si>
    <t>Orme des Merisiers - bât 703 abribus - 16h37</t>
  </si>
  <si>
    <t>Poste 306 - 16h40 environ</t>
  </si>
  <si>
    <t>Bât 459 nord - zone d'arrêt - 16h42 environ</t>
  </si>
  <si>
    <t>Bât 120 - 16h45</t>
  </si>
  <si>
    <t>Parking bât 122 nord - 16h45</t>
  </si>
  <si>
    <t>INSTN Abribus bât 395 - 16h40/16h45</t>
  </si>
  <si>
    <t>Orme bât 773 nord</t>
  </si>
  <si>
    <t>Orme bât 772 sud (centre aéré si besoin, dernier car)</t>
  </si>
  <si>
    <t>Nav soir 10-11 - DEPART : 2 cars à 16h35</t>
  </si>
  <si>
    <t>LLB/563 - Rond-Point avec le bât 611</t>
  </si>
  <si>
    <t>Cité de la Plaine - Face au 349 Av du Gal De Gaulle (restaurant chinois) - Abribus RATP 190/295/475</t>
  </si>
  <si>
    <t>Leclerc-Marceau - Après le carrefour - Arrêt des bus Av. Leclerc, le long de l'espace vert.</t>
  </si>
  <si>
    <t>Porte Nord - Parking ext (puis demi-tour)</t>
  </si>
  <si>
    <t>Nav soir 6 - DEPART : 16h40</t>
  </si>
  <si>
    <t>126, avenue du Général Leclerc - Devant entrée de la résidence La Georgerie (arrêt des bus ligne 1)</t>
  </si>
  <si>
    <t>Face au 126 Avenue Leclerc</t>
  </si>
  <si>
    <t>H+10 min / +20 min / +25 min / après dernier car</t>
  </si>
  <si>
    <t>Nav matin "externe" 1-2-3-4</t>
  </si>
  <si>
    <t>Porte nord - Parking extérieur</t>
  </si>
  <si>
    <t>Départ de la navette après l'arrivée du dernier car de ligne</t>
  </si>
  <si>
    <t>Nav matin "porte nord" 5</t>
  </si>
  <si>
    <t>Avenue Charles de Gaulle - Abribus  RATP 179/195 "Résistance" (après carrefour)</t>
  </si>
  <si>
    <t>D 132 - Après rond-point du centre, Rue de Bonnelles</t>
  </si>
  <si>
    <t>BONNELLES</t>
  </si>
  <si>
    <t>Rue de la Div. Leclerc - Arrêt des bus près du centre commercial</t>
  </si>
  <si>
    <t>Abribus TransEssonne sur D 988 - Près de l'Allée des Saules</t>
  </si>
  <si>
    <t>D 988 - Rue de Chartres - Abribus "Gare" face agence immobilière</t>
  </si>
  <si>
    <t>D 988 - Rue de Chartres - Abribus "Gare"</t>
  </si>
  <si>
    <t>Arrêt des bus D988, près de la Route de Villevert</t>
  </si>
  <si>
    <t>D 132 - Rue de Bonnelles près des Ecoles</t>
  </si>
  <si>
    <t>Abribus TransEssonne 05.15.18 "Place",  près de l'église (puis Rue du Jeu de Paume)</t>
  </si>
  <si>
    <t>Collège M. Vignaud - Route d'Arpajon</t>
  </si>
  <si>
    <t>Chambord - Arrêt des bus, Av. de Chambord</t>
  </si>
  <si>
    <t>1) Facultatif : monument aux morts
2) Collège M. Vignaud</t>
  </si>
  <si>
    <t>Chambord - Avenue de Chambord</t>
  </si>
  <si>
    <t>1) Arrêt facultatif près de la Rue A. Mounié le soir, sur RN 20
2) RN 20 (D920) - Av A. Briand - Arrêt "Fernand Fenzy"</t>
  </si>
  <si>
    <t>Route de la Ferté - Arrêt des bus "Croix Boissée" face au stade</t>
  </si>
  <si>
    <t>Route de la Ferté - Arrêt "Croix Boissée" près du stade</t>
  </si>
  <si>
    <r>
      <t xml:space="preserve">1) Carrefour D86 / D160 - Avenue Halgoult - au niveau de Franprix
2) </t>
    </r>
    <r>
      <rPr>
        <u/>
        <sz val="9"/>
        <rFont val="Arial"/>
        <family val="2"/>
      </rPr>
      <t>Arrêt facultatif</t>
    </r>
    <r>
      <rPr>
        <sz val="9"/>
        <rFont val="Arial"/>
        <family val="2"/>
      </rPr>
      <t xml:space="preserve"> "Rouget de Lisle" à Choisy le Roi, près de la gare RER</t>
    </r>
  </si>
  <si>
    <t>Rue de Gravigny, angle Rue Séverine</t>
  </si>
  <si>
    <t>Le matin : Rue Georges Bizet - Angle Av De Gaulle - Abribus DM "Charles De Gaulle"</t>
  </si>
  <si>
    <t>La Butte Chaumont Route de Versailles</t>
  </si>
  <si>
    <t xml:space="preserve">87, Avenue de Stalingrad - Abribus RATP 199 "Pierre Curie", devant les résidences </t>
  </si>
  <si>
    <t>Av de Stalingrad - Abribus Curie</t>
  </si>
  <si>
    <t>Angle D117 / D217 - Rue de Chilly/Av Mitterrand</t>
  </si>
  <si>
    <t>EPINAY SUR ORGE</t>
  </si>
  <si>
    <r>
      <rPr>
        <u/>
        <sz val="10"/>
        <rFont val="Arial"/>
        <family val="2"/>
      </rPr>
      <t>Le matin uniquement</t>
    </r>
    <r>
      <rPr>
        <sz val="10"/>
        <rFont val="Arial"/>
        <family val="2"/>
      </rPr>
      <t xml:space="preserve"> : Abribus, face au 39 Grande Rue - Angle Rue de Sillery (face au centre optique)</t>
    </r>
  </si>
  <si>
    <t>Près de la gare d'Epinay sur Orge - Rue de Grand Vaux</t>
  </si>
  <si>
    <t>B6</t>
  </si>
  <si>
    <t>Donjon - Route de Corbeil - Devant l'hypermarché Carrefour Abribus TICE et GENOVEBUS lignes 5 et 401</t>
  </si>
  <si>
    <t>Donjon, Route de Corbeil</t>
  </si>
  <si>
    <t>Près de la place de Stalingrad, Rue Gabriel Péri, face à la banque Arrêt Génovebus ligne 5 "Etoile"</t>
  </si>
  <si>
    <t>Rue Gabriel Péri, Arrêt Stalingrad-Etoile</t>
  </si>
  <si>
    <t>Près de la Gare - Bvd St Michel</t>
  </si>
  <si>
    <t>Arrêt GENOVEBUS ligne 5 "Christophe Colomb", sur Boulevard St-Michel</t>
  </si>
  <si>
    <t>Bvd St Michel - Arrêt des bus C. Colomb</t>
  </si>
  <si>
    <t>Gare de St Michel, Rue de Ste Geneviève</t>
  </si>
  <si>
    <t>Launay - 37 Rue de Montlhéry - arrêt des bus</t>
  </si>
  <si>
    <t>38 Rue de Montlhéry</t>
  </si>
  <si>
    <t>Rue Jules Verne, Arrêt TransEssonne</t>
  </si>
  <si>
    <r>
      <rPr>
        <u/>
        <sz val="10"/>
        <rFont val="Arial"/>
        <family val="2"/>
      </rPr>
      <t>Facultatif</t>
    </r>
    <r>
      <rPr>
        <sz val="10"/>
        <rFont val="Arial"/>
        <family val="2"/>
      </rPr>
      <t xml:space="preserve"> : Route de Villejust - Abribus "Les Hameaux"</t>
    </r>
  </si>
  <si>
    <t>Route de Villejust - Les Hameaux</t>
  </si>
  <si>
    <t>Rue du Fretay - Angle Rue de la Mairie - Abribus "Clos de Launay"</t>
  </si>
  <si>
    <t>Rue du Fretay, Clos de Launay</t>
  </si>
  <si>
    <t>B6SOIR</t>
  </si>
  <si>
    <t>Mairie - Rue Courtanesse  - Arrêt des bus</t>
  </si>
  <si>
    <t>Rue Courtanesse - Mairie, arrêt des bus</t>
  </si>
  <si>
    <t>BREUILLET-VILLAGE</t>
  </si>
  <si>
    <t>Gare - Arrêt avant passage à niveau, face abribus Angle Rue de Boissy et Rue des Prairies</t>
  </si>
  <si>
    <t>Route d'Arpajon - Arrêt des bus après centre commercial</t>
  </si>
  <si>
    <t>Rue des Prairies - Près de la gare de Breuillet-Village</t>
  </si>
  <si>
    <t>1) Rond-point D116 / D97, arrêt TransEssonne 39-18 "La Roche - Rond-Point" (zébras)
2) Facultatif près du magasin de matériaux</t>
  </si>
  <si>
    <t>Angle rues des Noyers et Léon Blum - Face 79 Rue Léon Blum</t>
  </si>
  <si>
    <t>Le Château d'eau de Linas - Abribus Transdev "Château d'Eau"</t>
  </si>
  <si>
    <t>Place de l'Europe  - Abribus DM 151/152/153 "Place de l'Europe", après carrefour avec la RN 20, direction Marcoussis</t>
  </si>
  <si>
    <t>125, rue A. Dubois - Abribus DM 152 "La Houssaye"</t>
  </si>
  <si>
    <t>Devant la Mairie - Abribus DM 152 "Mairie" - près de la Place de la République</t>
  </si>
  <si>
    <t>RD 446 - Hameau le Gay - Arrêt des bus DM 10 A/B "Bel Ebat"</t>
  </si>
  <si>
    <t>Route d'Orsay - Abribus DM 10 A/B - "Poteau Blanc" sur RD 446</t>
  </si>
  <si>
    <r>
      <rPr>
        <u/>
        <sz val="10"/>
        <rFont val="Arial"/>
        <family val="2"/>
      </rPr>
      <t xml:space="preserve">Le matin uniquement </t>
    </r>
    <r>
      <rPr>
        <sz val="10"/>
        <rFont val="Arial"/>
        <family val="2"/>
      </rPr>
      <t>: Clos bouquet - angle rues de Paris et du Clos Bouquet côté Place de la Paix (salon de coiffure)</t>
    </r>
  </si>
  <si>
    <t>Route d'Orsay - Poteau Blanc</t>
  </si>
  <si>
    <t>Hameau le Guay - Bel Ebat</t>
  </si>
  <si>
    <t>Mairie/Eglise - Arrêt des bus</t>
  </si>
  <si>
    <t>Rue A. Dubois, près du CTR - La Houssaye</t>
  </si>
  <si>
    <t>Place de l'Europe</t>
  </si>
  <si>
    <t>Château d'eau de Linas - Sortie RN 20</t>
  </si>
  <si>
    <t>Rue Léon Blum, près de la Rue des Noyers</t>
  </si>
  <si>
    <t>Rue Léon Blum, près de la Polyclinique</t>
  </si>
  <si>
    <t>Près de la gare - Rue Jules Marquis</t>
  </si>
  <si>
    <t>Rue du Dr Babin - Arrêt Lanson</t>
  </si>
  <si>
    <t>Ecole Paul Langevin - Route de Corbeil</t>
  </si>
  <si>
    <t>Château de Vincennes - Avenue de Paris</t>
  </si>
  <si>
    <t>Place Pierre Semard - D120 - Arrêt des bus en direction de Paris</t>
  </si>
  <si>
    <t>Place Pierre Semard, arrêt des bus D120</t>
  </si>
  <si>
    <t>14 Rue Maurice Berteaux - Arrêt des bus "Quartier de la Mesure" - près de la résidence</t>
  </si>
  <si>
    <t>Selon trafic : Av des Alliés ou 13 Rue M. Berteaux (D36 ou D117)</t>
  </si>
  <si>
    <t>Avenue de la République - Angle Rue Fleutiaux - Abribus près de la gare RER</t>
  </si>
  <si>
    <t>Av de la République - Arrêt "RER Maisons Alfort / Alfortville"</t>
  </si>
  <si>
    <t>MORSANG SUR ORGE</t>
  </si>
  <si>
    <r>
      <rPr>
        <b/>
        <i/>
        <sz val="10"/>
        <rFont val="Arial"/>
        <family val="2"/>
      </rPr>
      <t>(tunnels 3,70m possibles)</t>
    </r>
    <r>
      <rPr>
        <sz val="10"/>
        <rFont val="Arial"/>
        <family val="2"/>
      </rPr>
      <t xml:space="preserve"> </t>
    </r>
    <r>
      <rPr>
        <u/>
        <sz val="10"/>
        <rFont val="Arial"/>
        <family val="2"/>
      </rPr>
      <t xml:space="preserve">Le matin </t>
    </r>
    <r>
      <rPr>
        <sz val="10"/>
        <rFont val="Arial"/>
        <family val="2"/>
      </rPr>
      <t>:  Gare d'Epinay - 
35 Rue de Corbeil, Arrêt des bus, en direction du centre ville (</t>
    </r>
    <r>
      <rPr>
        <u/>
        <sz val="10"/>
        <rFont val="Arial"/>
        <family val="2"/>
      </rPr>
      <t>le soir</t>
    </r>
    <r>
      <rPr>
        <sz val="10"/>
        <rFont val="Arial"/>
        <family val="2"/>
      </rPr>
      <t xml:space="preserve"> :  Rue de Grand Vaux)</t>
    </r>
  </si>
  <si>
    <r>
      <rPr>
        <u/>
        <sz val="10"/>
        <rFont val="Arial"/>
        <family val="2"/>
      </rPr>
      <t>Le matin uniquement</t>
    </r>
    <r>
      <rPr>
        <sz val="10"/>
        <rFont val="Arial"/>
        <family val="2"/>
      </rPr>
      <t xml:space="preserve"> : Place des 3 Martyrs - 
1bis Rue du Cdt Barré - Arrêt des bus</t>
    </r>
  </si>
  <si>
    <t>(tunnel 3,30 m possible) Gare, Abribus TransEssonne "GARE RER" DM 16, Rue de Sainte-Geneviève</t>
  </si>
  <si>
    <t>Avenue Gal De Gaulle (D3) - Arrêt "De Gaulle - Stalingrad"</t>
  </si>
  <si>
    <t>Avenue du Gal De Gaulle (RD3) - Près Av. De Stalingrad - Abribus RATP "De Gaulle / Stalingrad"</t>
  </si>
  <si>
    <t xml:space="preserve"> Rue de Gravigny, angle Rue Séverine (rond-point) - RER Chilly à proximité</t>
  </si>
  <si>
    <t>Angle Av Jean Jaurès / Rue St Eloi près de ORVIF</t>
  </si>
  <si>
    <r>
      <t xml:space="preserve">Gare - Arrêt Bus Mobilien 191.100 Face au 3, Rue d'Estienne d'Orves - devant le bar "La Résidence"
</t>
    </r>
    <r>
      <rPr>
        <sz val="10"/>
        <color rgb="FFFF0000"/>
        <rFont val="Arial"/>
        <family val="2"/>
      </rPr>
      <t>Rue Monttessuy - Près de la rampe d'accès et de la pharmacie</t>
    </r>
  </si>
  <si>
    <t>JUVISY SUR ORGE (travaux)</t>
  </si>
  <si>
    <t>NAVETTE INTERNE DEROGATOIRE :</t>
  </si>
  <si>
    <t>mise à jour :</t>
  </si>
  <si>
    <t>LIGNE</t>
  </si>
  <si>
    <t>km matin
(environ)</t>
  </si>
  <si>
    <t>TETE</t>
  </si>
  <si>
    <t>ORME</t>
  </si>
  <si>
    <t>DETOUR DIGITEO
autorisé DIR</t>
  </si>
  <si>
    <t>PORTE NORD</t>
  </si>
  <si>
    <t>NANO</t>
  </si>
  <si>
    <t>NOGENT LE ROI</t>
  </si>
  <si>
    <t>BOISSY ST LEGER</t>
  </si>
  <si>
    <t>STE GENEVIEVE DES BOIS</t>
  </si>
  <si>
    <t>ST GERMAIN LES ARPAJON</t>
  </si>
  <si>
    <t>MAISONS ALFORT</t>
  </si>
  <si>
    <t>NORD</t>
  </si>
  <si>
    <t>C5</t>
  </si>
  <si>
    <t>PORTE D'ORLEANS</t>
  </si>
  <si>
    <t>PORTE DAUPHINE</t>
  </si>
  <si>
    <t>PORTE DE ST OUEN</t>
  </si>
  <si>
    <t>PORTE DE SEVRES</t>
  </si>
  <si>
    <t>PORTE DE VERSAILLES</t>
  </si>
  <si>
    <t>PORTE ITALIE</t>
  </si>
  <si>
    <t xml:space="preserve">DIGITEO </t>
  </si>
  <si>
    <t>TOUTES LES 10 MINUTES ENVIRON 
(dans l'amplitude d'arrivée des cars)</t>
  </si>
  <si>
    <t>Digitéo Moulon - Rue Noetzlin - Arrêt IBP</t>
  </si>
  <si>
    <r>
      <t>Abribus RATP189 " Hébert - Gare" - 17, Rue de Vanves (BNP)</t>
    </r>
    <r>
      <rPr>
        <strike/>
        <sz val="10"/>
        <color indexed="10"/>
        <rFont val="Arial"/>
        <family val="2"/>
      </rPr>
      <t xml:space="preserve">  </t>
    </r>
    <r>
      <rPr>
        <sz val="10"/>
        <color indexed="10"/>
        <rFont val="Arial"/>
        <family val="2"/>
      </rPr>
      <t>TRAVAUX : arrêt déplacé Rue J. Jaurès - arrêt "Lazare Carnot"</t>
    </r>
  </si>
  <si>
    <t xml:space="preserve">Orme des Merisiers - Près du bât 772 sud (fond de l'Orme) </t>
  </si>
  <si>
    <t xml:space="preserve">Orme bât 703 </t>
  </si>
  <si>
    <r>
      <t>Orme</t>
    </r>
    <r>
      <rPr>
        <sz val="11"/>
        <rFont val="Arial"/>
        <family val="2"/>
      </rPr>
      <t xml:space="preserve"> - Abribus près 706 sud</t>
    </r>
  </si>
  <si>
    <r>
      <t>Orme</t>
    </r>
    <r>
      <rPr>
        <sz val="11"/>
        <rFont val="Arial"/>
        <family val="2"/>
      </rPr>
      <t xml:space="preserve"> - Abribus près 703</t>
    </r>
  </si>
  <si>
    <t>Orme - Abribus près du bât 712</t>
  </si>
  <si>
    <r>
      <t xml:space="preserve">Digitéo Moulon - </t>
    </r>
    <r>
      <rPr>
        <sz val="11"/>
        <color theme="1"/>
        <rFont val="Arial"/>
        <family val="2"/>
      </rPr>
      <t>Rue Noetzlin - Arrêt IBP</t>
    </r>
  </si>
  <si>
    <t>Bât 712 (abribus)</t>
  </si>
  <si>
    <t>ORME DES MERISIERS - BAT 712 - ABRIBUS</t>
  </si>
  <si>
    <t>Orme - Face Abribus près du bât 703</t>
  </si>
  <si>
    <t>Orme - Face Abribus près 712</t>
  </si>
  <si>
    <t>Orme - Face Abribus près 706 sud</t>
  </si>
  <si>
    <t>NAVETTE SPECIFIQUE DIGITEO MOULON - ORME (pour RIE)</t>
  </si>
  <si>
    <t xml:space="preserve">Circuit DIGITEO MOULON =&gt; ORME =&gt; CEA/SITE PRINCIPAL =&gt; ORME =&gt; DIGITEO MOULON </t>
  </si>
  <si>
    <t>(facultatif bât 120) =&gt; parking 122 nord =&gt; 389 nord/459 sud =&gt; 306)</t>
  </si>
  <si>
    <t>Porte de Clichy (Bvd Bessières) Arrêt de Bus RATP PC3 "Porte de Clichy" avant carrefour, sortie de métro - Bvd Besssières</t>
  </si>
  <si>
    <t>Porte de Clichy - Boulevard Berthier ou Bessières selon trafic</t>
  </si>
  <si>
    <t xml:space="preserve">Gare du Val Fleury - 72, Avenue Jean Jaurès - Proche arrêt RATP 289 </t>
  </si>
  <si>
    <t xml:space="preserve">Le matin : Après la Mairie - Av V. Cresson - Face Banque Populaire (Vélib) </t>
  </si>
  <si>
    <t>Rue des Michets Petray - Sous le parvis de la Défense, direction Puteaux, le long de la gare routière, à la limite de la sortie du souterrain</t>
  </si>
  <si>
    <t>Porte d'Orléans - Av de la Porte d'Orléans (sens province paris) - Gare routière près de la statue Leclerc</t>
  </si>
  <si>
    <t>306 EXT (départ à l'ext)</t>
  </si>
  <si>
    <t>NAVETTES MUTUALISEES
dispositions spéciales</t>
  </si>
  <si>
    <t>SERVICE DE 18H15 ENTRE LE CEA/S ET DIFFERENTS POINTS D'IDF
(dans la limite des places disponibles)</t>
  </si>
  <si>
    <t>NAV MUT SOIR : 306-Orme-Digitéo-Nano
EDF-Onéra-</t>
  </si>
  <si>
    <t xml:space="preserve">SORTIES
le soir </t>
  </si>
  <si>
    <t>SOIR</t>
  </si>
  <si>
    <r>
      <t>Près de l’ONERA (</t>
    </r>
    <r>
      <rPr>
        <u/>
        <sz val="11"/>
        <color rgb="FF000000"/>
        <rFont val="Calibri"/>
        <family val="2"/>
      </rPr>
      <t>si usagers)</t>
    </r>
    <r>
      <rPr>
        <sz val="11"/>
        <color rgb="FF000000"/>
        <rFont val="Calibri"/>
        <family val="2"/>
      </rPr>
      <t xml:space="preserve"> – RP Camille Claudel - Palaiseau</t>
    </r>
  </si>
  <si>
    <t>EDF Lab – Rue Rosalind Franklin, zone d’arrêt</t>
  </si>
  <si>
    <t>CEA/Nano-Innov (aux feux - Bvd Gaspard Monge)</t>
  </si>
  <si>
    <t>Paris - Porte d’Orléans - Gare routière - Av de la Porte d'Orléans (sens vers Paris)</t>
  </si>
  <si>
    <t>MATIN</t>
  </si>
  <si>
    <t>EDF Lab – Rue Rosalind Franklin</t>
  </si>
  <si>
    <t>RP Camille Claudel, près de l'ONERA - Palaiseau</t>
  </si>
  <si>
    <t>Paris - Porte d’Orléans - Gare routière</t>
  </si>
  <si>
    <t>NAVETTES matin/soir 
(attention Porte d'Orléans soir : ne pas prendre de navettes vers la gare routière en raison de la mise en place de cars mutualisés sur le plateau)</t>
  </si>
  <si>
    <t>Cars équipés selon les normes Wifi.</t>
  </si>
  <si>
    <r>
      <t>Géo-localisation de ces navettes via smartphone par une application dédiée : ZenBus</t>
    </r>
    <r>
      <rPr>
        <vertAlign val="superscript"/>
        <sz val="11"/>
        <rFont val="Arial"/>
        <family val="2"/>
      </rPr>
      <t>©</t>
    </r>
    <r>
      <rPr>
        <sz val="11"/>
        <rFont val="Arial"/>
        <family val="2"/>
      </rPr>
      <t xml:space="preserve"> </t>
    </r>
  </si>
  <si>
    <t>CONSIGNES</t>
  </si>
  <si>
    <t>Les conducteurs en place en tête de ligne ont autorisation d’anticiper les horaires de départ (sauf le dernier service du matin ou du soir) dès que le car est plein.</t>
  </si>
  <si>
    <r>
      <rPr>
        <u/>
        <sz val="11"/>
        <rFont val="Arial"/>
        <family val="2"/>
      </rPr>
      <t>Obligation</t>
    </r>
    <r>
      <rPr>
        <sz val="11"/>
        <rFont val="Arial"/>
        <family val="2"/>
      </rPr>
      <t xml:space="preserve"> de présenter au conducteur, matin et soir, un titre d’accès valide au CEA (badge, convocation…), afin que la refacturation des coûts par entreprise soit conforme à l’utilisation du service.  </t>
    </r>
  </si>
  <si>
    <t xml:space="preserve">VELIZY / MEUDON </t>
  </si>
  <si>
    <t>Facultatif : Rue du Petit Clamart, le long du T6 "Meudon-la-Forêt"</t>
  </si>
  <si>
    <t xml:space="preserve">120bis / 122 Av. de Verdun - Abribus RATP 123 '"Issy RER" </t>
  </si>
  <si>
    <r>
      <rPr>
        <i/>
        <u/>
        <sz val="10"/>
        <rFont val="Arial"/>
        <family val="2"/>
      </rPr>
      <t>Facultatif</t>
    </r>
    <r>
      <rPr>
        <sz val="10"/>
        <rFont val="Arial"/>
        <family val="2"/>
      </rPr>
      <t xml:space="preserve"> : Près du T6 - côté Vélizy 2 avant entrée sur RN 118, aux feux tricolores - Av. Morane Saulnier</t>
    </r>
  </si>
  <si>
    <t>DIGITEO Moulon - Gif/Orsay – Nouvelle D128 au nord du bâtiment</t>
  </si>
  <si>
    <t>DIGITEO Moulon - Nouvelle RD 128
Au nord du bât (faire signe au conducteur)</t>
  </si>
  <si>
    <t>La gestion des incidents de parcours est supervisée par le CEA/Saclay via la régulation des lignes régulières 
(téléphone : 01 69 08 24 85). Contact mail : ust à votre écoute@cea.fr</t>
  </si>
  <si>
    <t>Porte de Gentilly et/ou Stade Charlety</t>
  </si>
  <si>
    <t>Ces fréquences sont susceptibles d’évoluer selon les charges constatées ou la période (plans vacances).</t>
  </si>
  <si>
    <t>9:00*</t>
  </si>
  <si>
    <t>*ce car de 9h00 est le même que celui de 7h15 qui effectue un AR complet : risques de retard en cas de trafic chargé</t>
  </si>
  <si>
    <t>18:45*</t>
  </si>
  <si>
    <t>*ce car de 18h45 est le même que celui de 16h45 qui effectue un AR complet : risques de retard en cas de trafic chargé</t>
  </si>
  <si>
    <r>
      <rPr>
        <b/>
        <strike/>
        <sz val="11"/>
        <rFont val="Arial"/>
        <family val="2"/>
      </rPr>
      <t>7:51</t>
    </r>
    <r>
      <rPr>
        <b/>
        <sz val="11"/>
        <rFont val="Arial"/>
        <family val="2"/>
      </rPr>
      <t xml:space="preserve"> / 7:53</t>
    </r>
  </si>
  <si>
    <r>
      <rPr>
        <b/>
        <strike/>
        <sz val="11"/>
        <rFont val="Arial"/>
        <family val="2"/>
      </rPr>
      <t>7:52</t>
    </r>
    <r>
      <rPr>
        <b/>
        <sz val="11"/>
        <rFont val="Arial"/>
        <family val="2"/>
      </rPr>
      <t xml:space="preserve"> / 7:55</t>
    </r>
  </si>
  <si>
    <r>
      <rPr>
        <b/>
        <strike/>
        <sz val="11"/>
        <rFont val="Arial"/>
        <family val="2"/>
      </rPr>
      <t>7:54</t>
    </r>
    <r>
      <rPr>
        <b/>
        <sz val="11"/>
        <rFont val="Arial"/>
        <family val="2"/>
      </rPr>
      <t xml:space="preserve"> / 7:57</t>
    </r>
  </si>
  <si>
    <t>CEA/Orme - entrée Orme (ou) près arrêt TCSP</t>
  </si>
  <si>
    <t xml:space="preserve">CEA/Saclay  - Porte est (306) </t>
  </si>
  <si>
    <t>CEA /Saclay  - Zone D306 près de la porte est</t>
  </si>
  <si>
    <t>CEA/Orme des Merisiers - 
D 128 - Entrée Orme ou près du TCSP</t>
  </si>
  <si>
    <t>CEA/Nano-Innov - carrefour direction EDF LAB, Bvd G. Monge</t>
  </si>
  <si>
    <t>NAVETTES MUTUALISEES PORTE D'ORLEANS &lt;=&gt; PLATEAU DE SACLAY
Horaires pour les périodes de plein trafic (période "rouge") : Voir planning ci-dessous</t>
  </si>
  <si>
    <t>Navettes mutualisées Porte d'Orléans
Planning prévisionnel 2ème semestre 2016</t>
  </si>
  <si>
    <t>Jour</t>
  </si>
  <si>
    <t>Juillet</t>
  </si>
  <si>
    <t>Août</t>
  </si>
  <si>
    <t>Septembre</t>
  </si>
  <si>
    <t>Octobre</t>
  </si>
  <si>
    <t>Novembre</t>
  </si>
  <si>
    <t>Décembre</t>
  </si>
  <si>
    <t>7 / 7</t>
  </si>
  <si>
    <t>6 /6</t>
  </si>
  <si>
    <t>8 / 7</t>
  </si>
  <si>
    <t>6 / 6</t>
  </si>
  <si>
    <t>4 / 4</t>
  </si>
  <si>
    <t xml:space="preserve">6 / 6 </t>
  </si>
  <si>
    <t>Pas de service</t>
  </si>
  <si>
    <t>7 trajets matin / soir jusqu'au 26 août - Au 29 août : 8 trajets matin / 7 trajets soir</t>
  </si>
  <si>
    <t>Vacances scolaires = 6 trajets matin / 6 trajets soir</t>
  </si>
  <si>
    <t>Fermeture CEA -  4 trajets matin / 4 trajets soir (terminus et début des trajets à EDF)</t>
  </si>
  <si>
    <t>Jusqu'au 26 Août : 7h15-7h30-7h40-7h50-8h00-8h30-9h00  // 16h45-17h00-17h15-17h30-17h45-18h15-18h45</t>
  </si>
  <si>
    <t>A partir du 29 Août : 7h15-7h30-7h40-7h50-8h00-8h20-8h40-9h00 // 16h45-17h00-17h15-17h30-17h45-18h15-18h45</t>
  </si>
  <si>
    <t>7h15-7h30-7h45-8h00-8h30-9h00 // 16h45-17h00-17h15-17h45-18h15-18h45</t>
  </si>
  <si>
    <t>7h30-8h00-8h30-9h00 // 17h00-17h30-18h00-18h30</t>
  </si>
  <si>
    <t>Les "premiers" et "derniers" trajets sont effectués par le même car : risque de retard au dernier horaire en cas de trafic chargé</t>
  </si>
  <si>
    <t>83 jours</t>
  </si>
  <si>
    <t>27 jours</t>
  </si>
  <si>
    <t>16 jours</t>
  </si>
  <si>
    <t xml:space="preserve"> </t>
  </si>
  <si>
    <t>EST DU CENTRE</t>
  </si>
  <si>
    <t>*</t>
  </si>
  <si>
    <t>NANO INNOV</t>
  </si>
  <si>
    <t>*ORME et EST DU CENTRE</t>
  </si>
  <si>
    <t>NAVETTES MUTUALISEES</t>
  </si>
  <si>
    <t>Départ le soir</t>
  </si>
  <si>
    <t>gare routière</t>
  </si>
  <si>
    <t>306 EXTERIEUR</t>
  </si>
  <si>
    <t>MATIN - Nov 2015 : plan dérogatoire, tous les cars le matin déposent aux portes du centre selon leur trajet (pointage à l'est du centre).
Il est possible que le régulateur donne la consigne aux conducteurs de desservir certaines annexes</t>
  </si>
  <si>
    <t>En fonction des conditions de trafic, prendre les consignes de dépose/emport auprès du régulateur (arrêts strictement interdits sur RD 128 "orme" et RD 306 si aucune infrastructure ne protége les piétons)</t>
  </si>
  <si>
    <t>de 7:15 à 9:00</t>
  </si>
  <si>
    <t>nombre de départs variables en fonction de la période (voir onglet spécifique)</t>
  </si>
  <si>
    <r>
      <t xml:space="preserve">PARIS PORTE D'ORLEANS - navettes et départs variables en fonction de la période (voir onglet spécifique)
- desserte : Onéra-EDF-Nano-306-Orme-Digitéo
</t>
    </r>
    <r>
      <rPr>
        <b/>
        <u/>
        <sz val="10"/>
        <rFont val="Arial"/>
        <family val="2"/>
      </rPr>
      <t>Voir onglet spécial "nav mut"</t>
    </r>
  </si>
  <si>
    <t>SOIR : Départ 306 (ext) - Orme (ext) - Digitéo nouvelle RD128 - Nano - EDF - Onéra - Porte d'Orléans (gare routière sur l'Av de la Porte d'Orléans)</t>
  </si>
  <si>
    <t>REPORT</t>
  </si>
  <si>
    <t>x</t>
  </si>
  <si>
    <t>Zone 306 - Porte "est"</t>
  </si>
  <si>
    <t>Circuit retour : Arrêt des bus zone 306 - Porte "est"</t>
  </si>
  <si>
    <r>
      <t xml:space="preserve">1) Facultatif : arrêt minute près de l'hôpital
</t>
    </r>
    <r>
      <rPr>
        <strike/>
        <sz val="9"/>
        <rFont val="Arial"/>
        <family val="2"/>
      </rPr>
      <t>2) Gare de Juvisy - 3 Rue d'Estienne d'Orves</t>
    </r>
    <r>
      <rPr>
        <sz val="9"/>
        <rFont val="Arial"/>
        <family val="2"/>
      </rPr>
      <t xml:space="preserve">
2) Rue Monttessuy près de la rampe </t>
    </r>
  </si>
  <si>
    <t>Porte ORPHEE - Zone d'arrêt matérialisée face digitéo bât 565</t>
  </si>
  <si>
    <r>
      <rPr>
        <b/>
        <sz val="10"/>
        <color rgb="FFFF0000"/>
        <rFont val="Arial"/>
        <family val="2"/>
      </rPr>
      <t>ORPHEE</t>
    </r>
    <r>
      <rPr>
        <sz val="10"/>
        <color rgb="FFFF0000"/>
        <rFont val="Arial"/>
        <family val="2"/>
      </rPr>
      <t xml:space="preserve"> (côté centre =&gt; 563/611 =&gt; 608 =&gt; gare routière =&gt; près R3</t>
    </r>
  </si>
  <si>
    <t>Av Kennedy, face Rue Einstein (arrêt des bus)</t>
  </si>
  <si>
    <r>
      <t xml:space="preserve">ATTENTION : la navette effectue ses arrêts </t>
    </r>
    <r>
      <rPr>
        <b/>
        <u/>
        <sz val="10"/>
        <rFont val="Arial"/>
        <family val="2"/>
      </rPr>
      <t>au niveau du bâtiment siège</t>
    </r>
    <r>
      <rPr>
        <b/>
        <sz val="10"/>
        <rFont val="Arial"/>
        <family val="2"/>
      </rPr>
      <t xml:space="preserve"> (en passant par porte sud) de chaque côté de la voie selon le sens (arrivée côté parking siège, départ zébras/zone de stationnement des bus)</t>
    </r>
  </si>
  <si>
    <t>ZONE 306 - arrêt près du bât 447 (Siège) - Zébras zone d'arrêt des cars</t>
  </si>
  <si>
    <r>
      <t xml:space="preserve">** VILLES ** au 29 Août 2016
</t>
    </r>
    <r>
      <rPr>
        <b/>
        <u/>
        <sz val="10"/>
        <color theme="0"/>
        <rFont val="Times New Roman"/>
        <family val="1"/>
      </rPr>
      <t>Présenter impérativement un titre d'accès au conducteur</t>
    </r>
  </si>
  <si>
    <t>Rue de la Div. Leclerc - Abribus "Capucins"
RP MAGASIN DE MOTOCULTURE</t>
  </si>
  <si>
    <t>(TRAVAUX =&gt; déc 2016) le matin : Rue Paul Rivet  - Arrêt RATP "Moulin de la Tour"</t>
  </si>
  <si>
    <t>Rue de la Div. Leclerc - Abribus "Capucins", avant rond-poin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</si>
</sst>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h:mm;@"/>
  </numFmts>
  <fonts count="6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Helv"/>
    </font>
    <font>
      <sz val="10"/>
      <name val="Arial"/>
      <family val="2"/>
    </font>
    <font>
      <u/>
      <sz val="10"/>
      <color indexed="12"/>
      <name val="Times New Roman"/>
      <family val="1"/>
    </font>
    <font>
      <b/>
      <sz val="10"/>
      <color indexed="8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u/>
      <sz val="12"/>
      <color indexed="9"/>
      <name val="Times New Roman"/>
      <family val="1"/>
    </font>
    <font>
      <b/>
      <sz val="12"/>
      <color indexed="9"/>
      <name val="Arial"/>
      <family val="2"/>
    </font>
    <font>
      <sz val="11"/>
      <name val="Arial"/>
      <family val="2"/>
    </font>
    <font>
      <u/>
      <sz val="12"/>
      <color indexed="12"/>
      <name val="Times New Roman"/>
      <family val="1"/>
    </font>
    <font>
      <b/>
      <u/>
      <sz val="14"/>
      <color indexed="12"/>
      <name val="Times New Roman"/>
      <family val="1"/>
    </font>
    <font>
      <b/>
      <u/>
      <sz val="11"/>
      <color indexed="12"/>
      <name val="Times New Roman"/>
      <family val="1"/>
    </font>
    <font>
      <b/>
      <u/>
      <sz val="12"/>
      <color indexed="12"/>
      <name val="Times New Roman"/>
      <family val="1"/>
    </font>
    <font>
      <sz val="10"/>
      <color indexed="10"/>
      <name val="Arial"/>
      <family val="2"/>
    </font>
    <font>
      <sz val="10"/>
      <color indexed="8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indexed="10"/>
      <name val="Arial"/>
      <family val="2"/>
    </font>
    <font>
      <b/>
      <u/>
      <sz val="10"/>
      <color indexed="12"/>
      <name val="Times New Roman"/>
      <family val="1"/>
    </font>
    <font>
      <b/>
      <u/>
      <sz val="10"/>
      <name val="Times New Roman"/>
      <family val="1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u/>
      <sz val="9"/>
      <name val="Arial"/>
      <family val="2"/>
    </font>
    <font>
      <sz val="10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strike/>
      <sz val="10"/>
      <color rgb="FFFF0000"/>
      <name val="Arial"/>
      <family val="2"/>
    </font>
    <font>
      <strike/>
      <sz val="10"/>
      <name val="Arial"/>
      <family val="2"/>
    </font>
    <font>
      <strike/>
      <sz val="9"/>
      <name val="Arial"/>
      <family val="2"/>
    </font>
    <font>
      <b/>
      <strike/>
      <sz val="11"/>
      <name val="Arial"/>
      <family val="2"/>
    </font>
    <font>
      <b/>
      <strike/>
      <sz val="10"/>
      <name val="Arial"/>
      <family val="2"/>
    </font>
    <font>
      <b/>
      <u/>
      <sz val="12"/>
      <color theme="0"/>
      <name val="Times New Roman"/>
      <family val="1"/>
    </font>
    <font>
      <b/>
      <sz val="10"/>
      <color theme="1"/>
      <name val="Calibri"/>
      <family val="2"/>
      <scheme val="minor"/>
    </font>
    <font>
      <strike/>
      <sz val="10"/>
      <color indexed="1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rgb="FF000000"/>
      <name val="Calibri"/>
      <family val="2"/>
    </font>
    <font>
      <b/>
      <sz val="12"/>
      <name val="Arial"/>
      <family val="2"/>
    </font>
    <font>
      <vertAlign val="superscript"/>
      <sz val="11"/>
      <name val="Arial"/>
      <family val="2"/>
    </font>
    <font>
      <b/>
      <u/>
      <sz val="10"/>
      <name val="Arial"/>
      <family val="2"/>
    </font>
    <font>
      <u/>
      <sz val="11"/>
      <name val="Arial"/>
      <family val="2"/>
    </font>
    <font>
      <b/>
      <u/>
      <sz val="10"/>
      <color theme="0"/>
      <name val="Times New Roman"/>
      <family val="1"/>
    </font>
    <font>
      <i/>
      <u/>
      <sz val="10"/>
      <name val="Arial"/>
      <family val="2"/>
    </font>
    <font>
      <b/>
      <i/>
      <sz val="8"/>
      <name val="Arial"/>
      <family val="2"/>
    </font>
    <font>
      <b/>
      <sz val="16"/>
      <name val="Calibri"/>
      <family val="2"/>
      <scheme val="minor"/>
    </font>
    <font>
      <b/>
      <sz val="11"/>
      <color rgb="FFFF0000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darkGray">
        <bgColor theme="0" tint="-0.249977111117893"/>
      </patternFill>
    </fill>
    <fill>
      <patternFill patternType="darkGray">
        <bgColor theme="1" tint="0.34998626667073579"/>
      </patternFill>
    </fill>
    <fill>
      <patternFill patternType="solid">
        <fgColor theme="6" tint="0.39997558519241921"/>
        <bgColor indexed="64"/>
      </patternFill>
    </fill>
  </fills>
  <borders count="8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rgb="FFFF0000"/>
      </bottom>
      <diagonal/>
    </border>
    <border>
      <left style="medium">
        <color indexed="64"/>
      </left>
      <right style="medium">
        <color indexed="64"/>
      </right>
      <top style="hair">
        <color rgb="FFFF0000"/>
      </top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rgb="FFFF0000"/>
      </top>
      <bottom style="hair">
        <color rgb="FFFF0000"/>
      </bottom>
      <diagonal/>
    </border>
    <border>
      <left style="medium">
        <color indexed="64"/>
      </left>
      <right style="medium">
        <color indexed="64"/>
      </right>
      <top style="hair">
        <color rgb="FFFF0000"/>
      </top>
      <bottom style="hair">
        <color rgb="FFFF0000"/>
      </bottom>
      <diagonal/>
    </border>
    <border>
      <left style="medium">
        <color indexed="64"/>
      </left>
      <right style="medium">
        <color indexed="64"/>
      </right>
      <top style="hair">
        <color rgb="FFFF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rgb="FFFF0000"/>
      </bottom>
      <diagonal/>
    </border>
    <border>
      <left style="medium">
        <color indexed="64"/>
      </left>
      <right style="medium">
        <color indexed="64"/>
      </right>
      <top style="hair">
        <color rgb="FFFF0000"/>
      </top>
      <bottom/>
      <diagonal/>
    </border>
    <border>
      <left style="medium">
        <color indexed="64"/>
      </left>
      <right style="medium">
        <color indexed="64"/>
      </right>
      <top style="medium">
        <color rgb="FFFF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44" fontId="2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</cellStyleXfs>
  <cellXfs count="587">
    <xf numFmtId="0" fontId="0" fillId="0" borderId="0" xfId="0"/>
    <xf numFmtId="0" fontId="0" fillId="0" borderId="0" xfId="0" applyAlignment="1">
      <alignment vertical="center"/>
    </xf>
    <xf numFmtId="20" fontId="3" fillId="2" borderId="1" xfId="0" applyNumberFormat="1" applyFont="1" applyFill="1" applyBorder="1" applyAlignment="1">
      <alignment horizontal="left" vertical="center" wrapText="1"/>
    </xf>
    <xf numFmtId="20" fontId="3" fillId="2" borderId="1" xfId="4" applyNumberFormat="1" applyFont="1" applyFill="1" applyBorder="1" applyAlignment="1">
      <alignment horizontal="left" vertical="center" wrapText="1"/>
    </xf>
    <xf numFmtId="0" fontId="3" fillId="2" borderId="1" xfId="5" applyFont="1" applyFill="1" applyBorder="1" applyAlignment="1">
      <alignment vertical="center" wrapText="1"/>
    </xf>
    <xf numFmtId="0" fontId="3" fillId="2" borderId="1" xfId="8" applyFont="1" applyFill="1" applyBorder="1" applyAlignment="1">
      <alignment vertical="center" wrapText="1"/>
    </xf>
    <xf numFmtId="0" fontId="3" fillId="2" borderId="1" xfId="9" applyFont="1" applyFill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center" vertical="center"/>
    </xf>
    <xf numFmtId="0" fontId="3" fillId="2" borderId="1" xfId="9" applyFont="1" applyFill="1" applyBorder="1" applyAlignment="1">
      <alignment vertical="center" wrapText="1"/>
    </xf>
    <xf numFmtId="0" fontId="3" fillId="2" borderId="1" xfId="10" quotePrefix="1" applyFont="1" applyFill="1" applyBorder="1" applyAlignment="1">
      <alignment horizontal="left" vertical="center" wrapText="1"/>
    </xf>
    <xf numFmtId="0" fontId="3" fillId="2" borderId="1" xfId="10" applyFont="1" applyFill="1" applyBorder="1" applyAlignment="1">
      <alignment vertical="center" wrapText="1"/>
    </xf>
    <xf numFmtId="0" fontId="3" fillId="0" borderId="1" xfId="10" quotePrefix="1" applyFont="1" applyFill="1" applyBorder="1" applyAlignment="1">
      <alignment horizontal="left" vertical="center" wrapText="1"/>
    </xf>
    <xf numFmtId="164" fontId="4" fillId="0" borderId="2" xfId="0" applyNumberFormat="1" applyFont="1" applyFill="1" applyBorder="1" applyAlignment="1">
      <alignment horizontal="center" vertical="center"/>
    </xf>
    <xf numFmtId="0" fontId="3" fillId="2" borderId="1" xfId="11" applyFont="1" applyFill="1" applyBorder="1" applyAlignment="1">
      <alignment vertical="center" wrapText="1"/>
    </xf>
    <xf numFmtId="0" fontId="3" fillId="2" borderId="1" xfId="12" applyFont="1" applyFill="1" applyBorder="1" applyAlignment="1">
      <alignment vertical="center" wrapText="1"/>
    </xf>
    <xf numFmtId="0" fontId="3" fillId="2" borderId="1" xfId="18" applyFont="1" applyFill="1" applyBorder="1" applyAlignment="1">
      <alignment vertical="center" wrapText="1"/>
    </xf>
    <xf numFmtId="0" fontId="3" fillId="2" borderId="1" xfId="28" applyFont="1" applyFill="1" applyBorder="1" applyAlignment="1">
      <alignment vertical="center" wrapText="1"/>
    </xf>
    <xf numFmtId="0" fontId="3" fillId="2" borderId="1" xfId="13" applyFont="1" applyFill="1" applyBorder="1" applyAlignment="1">
      <alignment vertical="center" wrapText="1"/>
    </xf>
    <xf numFmtId="0" fontId="3" fillId="2" borderId="1" xfId="14" applyFont="1" applyFill="1" applyBorder="1" applyAlignment="1">
      <alignment vertical="center" wrapText="1"/>
    </xf>
    <xf numFmtId="0" fontId="3" fillId="2" borderId="1" xfId="15" applyFont="1" applyFill="1" applyBorder="1" applyAlignment="1">
      <alignment vertical="center" wrapText="1"/>
    </xf>
    <xf numFmtId="0" fontId="3" fillId="2" borderId="1" xfId="16" applyFont="1" applyFill="1" applyBorder="1" applyAlignment="1">
      <alignment vertical="center" wrapText="1"/>
    </xf>
    <xf numFmtId="0" fontId="3" fillId="2" borderId="1" xfId="17" applyFont="1" applyFill="1" applyBorder="1" applyAlignment="1">
      <alignment vertical="center" wrapText="1"/>
    </xf>
    <xf numFmtId="0" fontId="3" fillId="2" borderId="1" xfId="19" applyFont="1" applyFill="1" applyBorder="1" applyAlignment="1">
      <alignment vertical="center" wrapText="1"/>
    </xf>
    <xf numFmtId="0" fontId="3" fillId="2" borderId="1" xfId="20" applyFont="1" applyFill="1" applyBorder="1" applyAlignment="1">
      <alignment vertical="center" wrapText="1"/>
    </xf>
    <xf numFmtId="0" fontId="3" fillId="2" borderId="1" xfId="38" applyFont="1" applyFill="1" applyBorder="1" applyAlignment="1">
      <alignment vertical="center" wrapText="1"/>
    </xf>
    <xf numFmtId="0" fontId="3" fillId="2" borderId="1" xfId="39" applyFont="1" applyFill="1" applyBorder="1" applyAlignment="1">
      <alignment vertical="center" wrapText="1"/>
    </xf>
    <xf numFmtId="0" fontId="3" fillId="2" borderId="1" xfId="4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22" applyFont="1" applyFill="1" applyBorder="1" applyAlignment="1">
      <alignment vertical="center" wrapText="1"/>
    </xf>
    <xf numFmtId="0" fontId="3" fillId="2" borderId="1" xfId="23" applyFont="1" applyFill="1" applyBorder="1" applyAlignment="1">
      <alignment vertical="center" wrapText="1"/>
    </xf>
    <xf numFmtId="0" fontId="3" fillId="2" borderId="1" xfId="24" applyFont="1" applyFill="1" applyBorder="1" applyAlignment="1">
      <alignment vertical="center" wrapText="1"/>
    </xf>
    <xf numFmtId="0" fontId="3" fillId="2" borderId="1" xfId="25" applyFont="1" applyFill="1" applyBorder="1" applyAlignment="1">
      <alignment vertical="center" wrapText="1"/>
    </xf>
    <xf numFmtId="0" fontId="3" fillId="2" borderId="1" xfId="26" applyFont="1" applyFill="1" applyBorder="1" applyAlignment="1">
      <alignment vertical="center" wrapText="1"/>
    </xf>
    <xf numFmtId="0" fontId="3" fillId="2" borderId="1" xfId="35" applyFont="1" applyFill="1" applyBorder="1" applyAlignment="1">
      <alignment vertical="center" wrapText="1"/>
    </xf>
    <xf numFmtId="0" fontId="3" fillId="2" borderId="1" xfId="29" applyFont="1" applyFill="1" applyBorder="1" applyAlignment="1">
      <alignment vertical="center" wrapText="1"/>
    </xf>
    <xf numFmtId="0" fontId="3" fillId="2" borderId="1" xfId="33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30" applyFont="1" applyFill="1" applyBorder="1" applyAlignment="1">
      <alignment vertical="center" wrapText="1"/>
    </xf>
    <xf numFmtId="0" fontId="3" fillId="2" borderId="1" xfId="31" applyFont="1" applyFill="1" applyBorder="1" applyAlignment="1">
      <alignment vertical="center" wrapText="1"/>
    </xf>
    <xf numFmtId="0" fontId="3" fillId="2" borderId="1" xfId="32" applyFont="1" applyFill="1" applyBorder="1" applyAlignment="1">
      <alignment vertical="center" wrapText="1"/>
    </xf>
    <xf numFmtId="0" fontId="3" fillId="2" borderId="1" xfId="34" applyFont="1" applyFill="1" applyBorder="1" applyAlignment="1">
      <alignment vertical="center" wrapText="1"/>
    </xf>
    <xf numFmtId="0" fontId="3" fillId="2" borderId="1" xfId="36" applyFont="1" applyFill="1" applyBorder="1" applyAlignment="1">
      <alignment vertical="center" wrapText="1"/>
    </xf>
    <xf numFmtId="20" fontId="3" fillId="0" borderId="1" xfId="4" applyNumberFormat="1" applyFont="1" applyFill="1" applyBorder="1" applyAlignment="1">
      <alignment horizontal="left" vertical="center" wrapText="1"/>
    </xf>
    <xf numFmtId="20" fontId="3" fillId="0" borderId="1" xfId="0" applyNumberFormat="1" applyFont="1" applyFill="1" applyBorder="1" applyAlignment="1">
      <alignment horizontal="left" vertical="center" wrapText="1"/>
    </xf>
    <xf numFmtId="0" fontId="3" fillId="0" borderId="1" xfId="10" applyFont="1" applyFill="1" applyBorder="1" applyAlignment="1">
      <alignment horizontal="left" vertical="center" wrapText="1"/>
    </xf>
    <xf numFmtId="0" fontId="3" fillId="0" borderId="1" xfId="39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35" applyFont="1" applyFill="1" applyBorder="1" applyAlignment="1">
      <alignment vertical="center" wrapText="1"/>
    </xf>
    <xf numFmtId="0" fontId="8" fillId="2" borderId="1" xfId="7" applyFont="1" applyFill="1" applyBorder="1" applyAlignment="1">
      <alignment vertical="center" wrapText="1"/>
    </xf>
    <xf numFmtId="0" fontId="8" fillId="2" borderId="1" xfId="6" applyFont="1" applyFill="1" applyBorder="1" applyAlignment="1">
      <alignment vertical="center" wrapText="1"/>
    </xf>
    <xf numFmtId="0" fontId="8" fillId="0" borderId="1" xfId="6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164" fontId="4" fillId="4" borderId="2" xfId="0" applyNumberFormat="1" applyFont="1" applyFill="1" applyBorder="1" applyAlignment="1">
      <alignment horizontal="center" vertical="center"/>
    </xf>
    <xf numFmtId="0" fontId="3" fillId="4" borderId="1" xfId="10" applyFont="1" applyFill="1" applyBorder="1" applyAlignment="1">
      <alignment vertical="center" wrapText="1"/>
    </xf>
    <xf numFmtId="0" fontId="3" fillId="4" borderId="1" xfId="11" applyFont="1" applyFill="1" applyBorder="1" applyAlignment="1">
      <alignment vertical="center" wrapText="1"/>
    </xf>
    <xf numFmtId="0" fontId="3" fillId="4" borderId="1" xfId="18" applyFont="1" applyFill="1" applyBorder="1" applyAlignment="1">
      <alignment vertical="center" wrapText="1"/>
    </xf>
    <xf numFmtId="0" fontId="3" fillId="4" borderId="1" xfId="28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1" xfId="12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20" fontId="3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20" fontId="3" fillId="8" borderId="2" xfId="0" applyNumberFormat="1" applyFont="1" applyFill="1" applyBorder="1" applyAlignment="1">
      <alignment horizontal="center" vertical="center"/>
    </xf>
    <xf numFmtId="0" fontId="6" fillId="8" borderId="2" xfId="0" applyFont="1" applyFill="1" applyBorder="1" applyAlignment="1">
      <alignment vertical="center"/>
    </xf>
    <xf numFmtId="0" fontId="6" fillId="8" borderId="2" xfId="0" applyFont="1" applyFill="1" applyBorder="1" applyAlignment="1">
      <alignment horizontal="center" vertical="center"/>
    </xf>
    <xf numFmtId="0" fontId="28" fillId="4" borderId="2" xfId="0" applyFont="1" applyFill="1" applyBorder="1" applyAlignment="1">
      <alignment horizontal="center" vertical="center"/>
    </xf>
    <xf numFmtId="20" fontId="3" fillId="4" borderId="2" xfId="0" applyNumberFormat="1" applyFont="1" applyFill="1" applyBorder="1" applyAlignment="1">
      <alignment horizontal="left" vertical="center" wrapText="1"/>
    </xf>
    <xf numFmtId="0" fontId="6" fillId="4" borderId="2" xfId="4" applyFont="1" applyFill="1" applyBorder="1" applyAlignment="1">
      <alignment vertical="center" wrapText="1"/>
    </xf>
    <xf numFmtId="0" fontId="6" fillId="4" borderId="2" xfId="0" applyFont="1" applyFill="1" applyBorder="1" applyAlignment="1">
      <alignment vertical="center" wrapText="1"/>
    </xf>
    <xf numFmtId="20" fontId="3" fillId="5" borderId="1" xfId="4" applyNumberFormat="1" applyFont="1" applyFill="1" applyBorder="1" applyAlignment="1">
      <alignment horizontal="left" vertical="center" wrapText="1"/>
    </xf>
    <xf numFmtId="0" fontId="6" fillId="4" borderId="2" xfId="7" applyFont="1" applyFill="1" applyBorder="1" applyAlignment="1">
      <alignment vertical="center" wrapText="1"/>
    </xf>
    <xf numFmtId="0" fontId="6" fillId="4" borderId="2" xfId="6" applyFont="1" applyFill="1" applyBorder="1" applyAlignment="1">
      <alignment vertical="center" wrapText="1"/>
    </xf>
    <xf numFmtId="0" fontId="3" fillId="5" borderId="1" xfId="7" applyFont="1" applyFill="1" applyBorder="1" applyAlignment="1">
      <alignment vertical="center" wrapText="1"/>
    </xf>
    <xf numFmtId="0" fontId="6" fillId="4" borderId="2" xfId="5" applyFont="1" applyFill="1" applyBorder="1" applyAlignment="1">
      <alignment vertical="center" wrapText="1"/>
    </xf>
    <xf numFmtId="0" fontId="6" fillId="4" borderId="2" xfId="5" applyFont="1" applyFill="1" applyBorder="1" applyAlignment="1">
      <alignment horizontal="left" vertical="center" wrapText="1"/>
    </xf>
    <xf numFmtId="0" fontId="3" fillId="5" borderId="1" xfId="5" applyFont="1" applyFill="1" applyBorder="1" applyAlignment="1">
      <alignment vertical="center" wrapText="1"/>
    </xf>
    <xf numFmtId="0" fontId="6" fillId="4" borderId="2" xfId="8" applyFont="1" applyFill="1" applyBorder="1" applyAlignment="1">
      <alignment vertical="center" wrapText="1"/>
    </xf>
    <xf numFmtId="0" fontId="6" fillId="4" borderId="2" xfId="9" applyFont="1" applyFill="1" applyBorder="1" applyAlignment="1">
      <alignment horizontal="left" vertical="center" wrapText="1"/>
    </xf>
    <xf numFmtId="0" fontId="6" fillId="4" borderId="2" xfId="9" applyFont="1" applyFill="1" applyBorder="1" applyAlignment="1">
      <alignment vertical="center" wrapText="1"/>
    </xf>
    <xf numFmtId="0" fontId="6" fillId="4" borderId="2" xfId="11" applyFont="1" applyFill="1" applyBorder="1" applyAlignment="1">
      <alignment vertical="center" wrapText="1"/>
    </xf>
    <xf numFmtId="0" fontId="3" fillId="5" borderId="1" xfId="9" applyFont="1" applyFill="1" applyBorder="1" applyAlignment="1">
      <alignment horizontal="left" vertical="center" wrapText="1"/>
    </xf>
    <xf numFmtId="0" fontId="6" fillId="4" borderId="2" xfId="10" applyFont="1" applyFill="1" applyBorder="1" applyAlignment="1">
      <alignment vertical="center" wrapText="1"/>
    </xf>
    <xf numFmtId="0" fontId="3" fillId="5" borderId="1" xfId="10" quotePrefix="1" applyFont="1" applyFill="1" applyBorder="1" applyAlignment="1">
      <alignment horizontal="left" vertical="center" wrapText="1"/>
    </xf>
    <xf numFmtId="0" fontId="6" fillId="4" borderId="2" xfId="11" applyFont="1" applyFill="1" applyBorder="1" applyAlignment="1">
      <alignment horizontal="left" vertical="center" wrapText="1"/>
    </xf>
    <xf numFmtId="0" fontId="6" fillId="4" borderId="18" xfId="11" applyFont="1" applyFill="1" applyBorder="1" applyAlignment="1">
      <alignment vertical="center" wrapText="1"/>
    </xf>
    <xf numFmtId="0" fontId="6" fillId="4" borderId="2" xfId="12" applyFont="1" applyFill="1" applyBorder="1" applyAlignment="1">
      <alignment vertical="center" wrapText="1"/>
    </xf>
    <xf numFmtId="0" fontId="6" fillId="4" borderId="2" xfId="18" applyFont="1" applyFill="1" applyBorder="1" applyAlignment="1">
      <alignment vertical="center" wrapText="1"/>
    </xf>
    <xf numFmtId="0" fontId="6" fillId="4" borderId="2" xfId="28" applyFont="1" applyFill="1" applyBorder="1" applyAlignment="1">
      <alignment vertical="center" wrapText="1"/>
    </xf>
    <xf numFmtId="0" fontId="3" fillId="5" borderId="1" xfId="11" applyFont="1" applyFill="1" applyBorder="1" applyAlignment="1">
      <alignment vertical="center" wrapText="1"/>
    </xf>
    <xf numFmtId="0" fontId="6" fillId="4" borderId="2" xfId="13" applyFont="1" applyFill="1" applyBorder="1" applyAlignment="1">
      <alignment vertical="center" wrapText="1"/>
    </xf>
    <xf numFmtId="0" fontId="3" fillId="5" borderId="1" xfId="13" applyFont="1" applyFill="1" applyBorder="1" applyAlignment="1">
      <alignment vertical="center" wrapText="1"/>
    </xf>
    <xf numFmtId="0" fontId="6" fillId="4" borderId="2" xfId="22" applyFont="1" applyFill="1" applyBorder="1" applyAlignment="1">
      <alignment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2" xfId="14" applyFont="1" applyFill="1" applyBorder="1" applyAlignment="1">
      <alignment vertical="center" wrapText="1"/>
    </xf>
    <xf numFmtId="0" fontId="6" fillId="4" borderId="2" xfId="16" applyFont="1" applyFill="1" applyBorder="1" applyAlignment="1">
      <alignment vertical="center" wrapText="1"/>
    </xf>
    <xf numFmtId="0" fontId="6" fillId="4" borderId="2" xfId="38" applyFont="1" applyFill="1" applyBorder="1" applyAlignment="1">
      <alignment vertical="center" wrapText="1"/>
    </xf>
    <xf numFmtId="0" fontId="6" fillId="4" borderId="2" xfId="17" applyFont="1" applyFill="1" applyBorder="1" applyAlignment="1">
      <alignment vertical="center" wrapText="1"/>
    </xf>
    <xf numFmtId="0" fontId="3" fillId="5" borderId="2" xfId="8" applyFont="1" applyFill="1" applyBorder="1" applyAlignment="1">
      <alignment vertical="center" wrapText="1"/>
    </xf>
    <xf numFmtId="0" fontId="6" fillId="4" borderId="2" xfId="19" applyFont="1" applyFill="1" applyBorder="1" applyAlignment="1">
      <alignment vertical="center" wrapText="1"/>
    </xf>
    <xf numFmtId="0" fontId="3" fillId="5" borderId="1" xfId="17" applyFont="1" applyFill="1" applyBorder="1" applyAlignment="1">
      <alignment vertical="center" wrapText="1"/>
    </xf>
    <xf numFmtId="0" fontId="6" fillId="4" borderId="2" xfId="17" applyFont="1" applyFill="1" applyBorder="1" applyAlignment="1">
      <alignment horizontal="left" vertical="center" wrapText="1"/>
    </xf>
    <xf numFmtId="0" fontId="6" fillId="4" borderId="2" xfId="15" applyFont="1" applyFill="1" applyBorder="1" applyAlignment="1">
      <alignment vertical="center" wrapText="1"/>
    </xf>
    <xf numFmtId="0" fontId="6" fillId="4" borderId="2" xfId="20" applyFont="1" applyFill="1" applyBorder="1" applyAlignment="1">
      <alignment vertical="center" wrapText="1"/>
    </xf>
    <xf numFmtId="0" fontId="3" fillId="5" borderId="2" xfId="15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3" fillId="5" borderId="1" xfId="23" applyFont="1" applyFill="1" applyBorder="1" applyAlignment="1">
      <alignment vertical="center" wrapText="1"/>
    </xf>
    <xf numFmtId="0" fontId="6" fillId="4" borderId="2" xfId="23" applyFont="1" applyFill="1" applyBorder="1" applyAlignment="1">
      <alignment vertical="center" wrapText="1"/>
    </xf>
    <xf numFmtId="0" fontId="6" fillId="4" borderId="2" xfId="24" applyFont="1" applyFill="1" applyBorder="1" applyAlignment="1">
      <alignment vertical="center" wrapText="1"/>
    </xf>
    <xf numFmtId="0" fontId="3" fillId="4" borderId="1" xfId="25" applyFont="1" applyFill="1" applyBorder="1" applyAlignment="1">
      <alignment vertical="center" wrapText="1"/>
    </xf>
    <xf numFmtId="0" fontId="6" fillId="4" borderId="2" xfId="25" applyFont="1" applyFill="1" applyBorder="1" applyAlignment="1">
      <alignment vertical="center" wrapText="1"/>
    </xf>
    <xf numFmtId="0" fontId="6" fillId="4" borderId="2" xfId="25" quotePrefix="1" applyFont="1" applyFill="1" applyBorder="1" applyAlignment="1">
      <alignment horizontal="left" vertical="center" wrapText="1"/>
    </xf>
    <xf numFmtId="0" fontId="6" fillId="4" borderId="2" xfId="25" applyFont="1" applyFill="1" applyBorder="1" applyAlignment="1">
      <alignment horizontal="left" vertical="center" wrapText="1"/>
    </xf>
    <xf numFmtId="0" fontId="3" fillId="5" borderId="1" xfId="25" applyFont="1" applyFill="1" applyBorder="1" applyAlignment="1">
      <alignment vertical="center" wrapText="1"/>
    </xf>
    <xf numFmtId="0" fontId="6" fillId="4" borderId="2" xfId="35" applyFont="1" applyFill="1" applyBorder="1" applyAlignment="1">
      <alignment vertical="center" wrapText="1"/>
    </xf>
    <xf numFmtId="0" fontId="3" fillId="5" borderId="1" xfId="35" applyFont="1" applyFill="1" applyBorder="1" applyAlignment="1">
      <alignment vertical="center" wrapText="1"/>
    </xf>
    <xf numFmtId="0" fontId="6" fillId="4" borderId="2" xfId="39" applyFont="1" applyFill="1" applyBorder="1" applyAlignment="1">
      <alignment vertical="center" wrapText="1"/>
    </xf>
    <xf numFmtId="0" fontId="6" fillId="4" borderId="2" xfId="39" applyFont="1" applyFill="1" applyBorder="1" applyAlignment="1">
      <alignment horizontal="left" vertical="center" wrapText="1"/>
    </xf>
    <xf numFmtId="0" fontId="3" fillId="5" borderId="2" xfId="39" applyFont="1" applyFill="1" applyBorder="1" applyAlignment="1">
      <alignment vertical="center" wrapText="1"/>
    </xf>
    <xf numFmtId="0" fontId="6" fillId="4" borderId="2" xfId="40" applyFont="1" applyFill="1" applyBorder="1" applyAlignment="1">
      <alignment vertical="center" wrapText="1"/>
    </xf>
    <xf numFmtId="0" fontId="3" fillId="5" borderId="1" xfId="40" applyFont="1" applyFill="1" applyBorder="1" applyAlignment="1">
      <alignment vertical="center" wrapText="1"/>
    </xf>
    <xf numFmtId="0" fontId="6" fillId="4" borderId="2" xfId="21" applyFont="1" applyFill="1" applyBorder="1" applyAlignment="1">
      <alignment vertical="center" wrapText="1"/>
    </xf>
    <xf numFmtId="0" fontId="6" fillId="4" borderId="2" xfId="29" applyFont="1" applyFill="1" applyBorder="1" applyAlignment="1">
      <alignment vertical="center" wrapText="1"/>
    </xf>
    <xf numFmtId="0" fontId="6" fillId="4" borderId="2" xfId="29" quotePrefix="1" applyFont="1" applyFill="1" applyBorder="1" applyAlignment="1">
      <alignment horizontal="left" vertical="center" wrapText="1"/>
    </xf>
    <xf numFmtId="0" fontId="6" fillId="4" borderId="2" xfId="29" applyFont="1" applyFill="1" applyBorder="1" applyAlignment="1">
      <alignment horizontal="left" vertical="center" wrapText="1"/>
    </xf>
    <xf numFmtId="0" fontId="6" fillId="4" borderId="2" xfId="38" quotePrefix="1" applyFont="1" applyFill="1" applyBorder="1" applyAlignment="1">
      <alignment horizontal="left" vertical="center" wrapText="1"/>
    </xf>
    <xf numFmtId="0" fontId="6" fillId="4" borderId="2" xfId="20" applyFont="1" applyFill="1" applyBorder="1" applyAlignment="1">
      <alignment horizontal="left" vertical="center" wrapText="1"/>
    </xf>
    <xf numFmtId="0" fontId="3" fillId="5" borderId="1" xfId="20" applyFont="1" applyFill="1" applyBorder="1" applyAlignment="1">
      <alignment vertical="center" wrapText="1"/>
    </xf>
    <xf numFmtId="0" fontId="6" fillId="4" borderId="2" xfId="28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vertical="center" wrapText="1"/>
    </xf>
    <xf numFmtId="0" fontId="3" fillId="5" borderId="1" xfId="28" applyFont="1" applyFill="1" applyBorder="1" applyAlignment="1">
      <alignment vertical="center" wrapText="1"/>
    </xf>
    <xf numFmtId="0" fontId="6" fillId="4" borderId="2" xfId="30" applyFont="1" applyFill="1" applyBorder="1" applyAlignment="1">
      <alignment vertical="center" wrapText="1"/>
    </xf>
    <xf numFmtId="0" fontId="6" fillId="4" borderId="2" xfId="31" applyFont="1" applyFill="1" applyBorder="1" applyAlignment="1">
      <alignment vertical="center" wrapText="1"/>
    </xf>
    <xf numFmtId="0" fontId="3" fillId="5" borderId="2" xfId="35" applyFont="1" applyFill="1" applyBorder="1" applyAlignment="1">
      <alignment vertical="center" wrapText="1"/>
    </xf>
    <xf numFmtId="0" fontId="6" fillId="4" borderId="2" xfId="32" applyFont="1" applyFill="1" applyBorder="1" applyAlignment="1">
      <alignment vertical="center" wrapText="1"/>
    </xf>
    <xf numFmtId="0" fontId="3" fillId="5" borderId="1" xfId="32" applyFont="1" applyFill="1" applyBorder="1" applyAlignment="1">
      <alignment vertical="center" wrapText="1"/>
    </xf>
    <xf numFmtId="0" fontId="3" fillId="5" borderId="2" xfId="32" applyFont="1" applyFill="1" applyBorder="1" applyAlignment="1">
      <alignment vertical="center" wrapText="1"/>
    </xf>
    <xf numFmtId="0" fontId="6" fillId="4" borderId="2" xfId="34" applyFont="1" applyFill="1" applyBorder="1" applyAlignment="1">
      <alignment vertical="center" wrapText="1"/>
    </xf>
    <xf numFmtId="0" fontId="6" fillId="4" borderId="2" xfId="34" applyFont="1" applyFill="1" applyBorder="1" applyAlignment="1">
      <alignment horizontal="left" vertical="center" wrapText="1"/>
    </xf>
    <xf numFmtId="0" fontId="6" fillId="4" borderId="2" xfId="36" applyFont="1" applyFill="1" applyBorder="1" applyAlignment="1">
      <alignment vertical="center" wrapText="1"/>
    </xf>
    <xf numFmtId="0" fontId="6" fillId="4" borderId="2" xfId="36" applyNumberFormat="1" applyFont="1" applyFill="1" applyBorder="1" applyAlignment="1">
      <alignment vertical="center" wrapText="1"/>
    </xf>
    <xf numFmtId="0" fontId="3" fillId="5" borderId="1" xfId="34" applyFont="1" applyFill="1" applyBorder="1" applyAlignment="1">
      <alignment vertical="center" wrapText="1"/>
    </xf>
    <xf numFmtId="0" fontId="6" fillId="4" borderId="2" xfId="33" applyFont="1" applyFill="1" applyBorder="1" applyAlignment="1">
      <alignment vertical="center" wrapText="1"/>
    </xf>
    <xf numFmtId="0" fontId="3" fillId="5" borderId="2" xfId="16" applyFont="1" applyFill="1" applyBorder="1" applyAlignment="1">
      <alignment vertical="center" wrapText="1"/>
    </xf>
    <xf numFmtId="0" fontId="3" fillId="5" borderId="2" xfId="30" applyFont="1" applyFill="1" applyBorder="1" applyAlignment="1">
      <alignment vertical="center" wrapText="1"/>
    </xf>
    <xf numFmtId="0" fontId="6" fillId="4" borderId="2" xfId="3" applyFont="1" applyFill="1" applyBorder="1" applyAlignment="1">
      <alignment vertical="center" wrapText="1"/>
    </xf>
    <xf numFmtId="0" fontId="6" fillId="4" borderId="2" xfId="37" applyFont="1" applyFill="1" applyBorder="1" applyAlignment="1">
      <alignment vertical="center" wrapText="1"/>
    </xf>
    <xf numFmtId="0" fontId="28" fillId="0" borderId="2" xfId="0" applyFont="1" applyBorder="1" applyAlignment="1">
      <alignment horizontal="center" vertical="center"/>
    </xf>
    <xf numFmtId="0" fontId="6" fillId="2" borderId="2" xfId="3" applyFont="1" applyFill="1" applyBorder="1" applyAlignment="1">
      <alignment horizontal="left" vertical="center" wrapText="1"/>
    </xf>
    <xf numFmtId="0" fontId="6" fillId="0" borderId="2" xfId="3" applyFont="1" applyFill="1" applyBorder="1" applyAlignment="1">
      <alignment vertical="center" wrapText="1"/>
    </xf>
    <xf numFmtId="0" fontId="6" fillId="0" borderId="2" xfId="37" applyFont="1" applyFill="1" applyBorder="1" applyAlignment="1">
      <alignment vertical="center" wrapText="1"/>
    </xf>
    <xf numFmtId="0" fontId="6" fillId="0" borderId="2" xfId="4" applyFont="1" applyFill="1" applyBorder="1" applyAlignment="1">
      <alignment vertical="center" wrapText="1"/>
    </xf>
    <xf numFmtId="0" fontId="6" fillId="0" borderId="2" xfId="4" applyFont="1" applyFill="1" applyBorder="1" applyAlignment="1">
      <alignment horizontal="left" vertical="center" wrapText="1"/>
    </xf>
    <xf numFmtId="0" fontId="20" fillId="2" borderId="2" xfId="7" applyFont="1" applyFill="1" applyBorder="1" applyAlignment="1">
      <alignment horizontal="left" vertical="center" wrapText="1"/>
    </xf>
    <xf numFmtId="0" fontId="20" fillId="0" borderId="2" xfId="6" applyFont="1" applyFill="1" applyBorder="1" applyAlignment="1">
      <alignment vertical="center" wrapText="1"/>
    </xf>
    <xf numFmtId="0" fontId="20" fillId="2" borderId="2" xfId="7" applyFont="1" applyFill="1" applyBorder="1" applyAlignment="1">
      <alignment vertical="center" wrapText="1"/>
    </xf>
    <xf numFmtId="0" fontId="20" fillId="2" borderId="2" xfId="6" applyFont="1" applyFill="1" applyBorder="1" applyAlignment="1">
      <alignment vertical="center" wrapText="1"/>
    </xf>
    <xf numFmtId="0" fontId="6" fillId="0" borderId="2" xfId="10" applyFont="1" applyFill="1" applyBorder="1" applyAlignment="1">
      <alignment horizontal="left" vertical="center" wrapText="1"/>
    </xf>
    <xf numFmtId="0" fontId="6" fillId="0" borderId="2" xfId="18" applyFont="1" applyFill="1" applyBorder="1" applyAlignment="1">
      <alignment vertical="center" wrapText="1"/>
    </xf>
    <xf numFmtId="0" fontId="6" fillId="0" borderId="2" xfId="39" applyFont="1" applyFill="1" applyBorder="1" applyAlignment="1">
      <alignment vertical="center" wrapText="1"/>
    </xf>
    <xf numFmtId="0" fontId="6" fillId="0" borderId="2" xfId="39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vertical="center" wrapText="1"/>
    </xf>
    <xf numFmtId="0" fontId="6" fillId="0" borderId="2" xfId="35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3" fillId="4" borderId="2" xfId="0" applyFont="1" applyFill="1" applyBorder="1" applyAlignment="1">
      <alignment horizontal="center" vertical="center"/>
    </xf>
    <xf numFmtId="0" fontId="18" fillId="0" borderId="2" xfId="2" applyFont="1" applyBorder="1" applyAlignment="1" applyProtection="1"/>
    <xf numFmtId="0" fontId="3" fillId="4" borderId="2" xfId="0" applyFont="1" applyFill="1" applyBorder="1" applyAlignment="1">
      <alignment vertical="center"/>
    </xf>
    <xf numFmtId="0" fontId="0" fillId="11" borderId="0" xfId="0" applyFill="1" applyAlignment="1">
      <alignment vertical="center"/>
    </xf>
    <xf numFmtId="0" fontId="0" fillId="11" borderId="0" xfId="0" applyFill="1" applyAlignment="1">
      <alignment horizontal="center" vertical="center"/>
    </xf>
    <xf numFmtId="0" fontId="22" fillId="0" borderId="2" xfId="0" applyFont="1" applyBorder="1" applyAlignment="1">
      <alignment vertical="center" wrapText="1"/>
    </xf>
    <xf numFmtId="0" fontId="22" fillId="0" borderId="0" xfId="0" applyFont="1" applyBorder="1" applyAlignment="1">
      <alignment vertical="center" wrapText="1"/>
    </xf>
    <xf numFmtId="0" fontId="23" fillId="2" borderId="2" xfId="7" applyFont="1" applyFill="1" applyBorder="1" applyAlignment="1">
      <alignment horizontal="left" vertical="center" wrapText="1"/>
    </xf>
    <xf numFmtId="0" fontId="23" fillId="2" borderId="2" xfId="7" applyFont="1" applyFill="1" applyBorder="1" applyAlignment="1">
      <alignment vertical="center" wrapText="1"/>
    </xf>
    <xf numFmtId="0" fontId="23" fillId="2" borderId="2" xfId="6" applyFont="1" applyFill="1" applyBorder="1" applyAlignment="1">
      <alignment vertical="center" wrapText="1"/>
    </xf>
    <xf numFmtId="0" fontId="22" fillId="4" borderId="2" xfId="8" applyFont="1" applyFill="1" applyBorder="1" applyAlignment="1">
      <alignment vertical="center" wrapText="1"/>
    </xf>
    <xf numFmtId="0" fontId="22" fillId="4" borderId="2" xfId="0" applyFont="1" applyFill="1" applyBorder="1" applyAlignment="1">
      <alignment vertical="center" wrapText="1"/>
    </xf>
    <xf numFmtId="0" fontId="22" fillId="4" borderId="2" xfId="11" applyFont="1" applyFill="1" applyBorder="1" applyAlignment="1">
      <alignment horizontal="left" vertical="center" wrapText="1"/>
    </xf>
    <xf numFmtId="0" fontId="22" fillId="4" borderId="2" xfId="11" applyFont="1" applyFill="1" applyBorder="1" applyAlignment="1">
      <alignment vertical="center" wrapText="1"/>
    </xf>
    <xf numFmtId="0" fontId="22" fillId="2" borderId="2" xfId="17" applyFont="1" applyFill="1" applyBorder="1" applyAlignment="1">
      <alignment vertical="center" wrapText="1"/>
    </xf>
    <xf numFmtId="0" fontId="22" fillId="0" borderId="2" xfId="39" applyFont="1" applyFill="1" applyBorder="1" applyAlignment="1">
      <alignment vertical="center" wrapText="1"/>
    </xf>
    <xf numFmtId="0" fontId="22" fillId="2" borderId="2" xfId="39" applyFont="1" applyFill="1" applyBorder="1" applyAlignment="1">
      <alignment vertical="center" wrapText="1"/>
    </xf>
    <xf numFmtId="0" fontId="22" fillId="2" borderId="2" xfId="40" applyFont="1" applyFill="1" applyBorder="1" applyAlignment="1">
      <alignment vertical="center" wrapText="1"/>
    </xf>
    <xf numFmtId="0" fontId="22" fillId="2" borderId="2" xfId="35" applyFont="1" applyFill="1" applyBorder="1" applyAlignment="1">
      <alignment vertical="center" wrapText="1"/>
    </xf>
    <xf numFmtId="0" fontId="22" fillId="2" borderId="2" xfId="13" applyFont="1" applyFill="1" applyBorder="1" applyAlignment="1">
      <alignment vertical="center" wrapText="1"/>
    </xf>
    <xf numFmtId="0" fontId="22" fillId="4" borderId="2" xfId="34" applyFont="1" applyFill="1" applyBorder="1" applyAlignment="1">
      <alignment vertical="center" wrapText="1"/>
    </xf>
    <xf numFmtId="0" fontId="22" fillId="2" borderId="2" xfId="36" applyFont="1" applyFill="1" applyBorder="1" applyAlignment="1">
      <alignment vertical="center" wrapText="1"/>
    </xf>
    <xf numFmtId="0" fontId="22" fillId="4" borderId="2" xfId="35" applyFont="1" applyFill="1" applyBorder="1" applyAlignment="1">
      <alignment vertical="center" wrapText="1"/>
    </xf>
    <xf numFmtId="0" fontId="22" fillId="0" borderId="2" xfId="35" applyFont="1" applyFill="1" applyBorder="1" applyAlignment="1">
      <alignment vertical="center" wrapText="1"/>
    </xf>
    <xf numFmtId="0" fontId="22" fillId="2" borderId="2" xfId="33" applyFont="1" applyFill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4" borderId="2" xfId="25" applyFont="1" applyFill="1" applyBorder="1" applyAlignment="1">
      <alignment horizontal="left" vertical="center" wrapText="1"/>
    </xf>
    <xf numFmtId="0" fontId="0" fillId="4" borderId="0" xfId="0" applyFill="1" applyAlignment="1">
      <alignment vertical="center"/>
    </xf>
    <xf numFmtId="20" fontId="3" fillId="5" borderId="1" xfId="0" applyNumberFormat="1" applyFont="1" applyFill="1" applyBorder="1" applyAlignment="1">
      <alignment horizontal="left" vertical="center" wrapText="1"/>
    </xf>
    <xf numFmtId="164" fontId="4" fillId="5" borderId="2" xfId="0" applyNumberFormat="1" applyFont="1" applyFill="1" applyBorder="1" applyAlignment="1">
      <alignment horizontal="center" vertical="center"/>
    </xf>
    <xf numFmtId="164" fontId="27" fillId="5" borderId="2" xfId="0" applyNumberFormat="1" applyFont="1" applyFill="1" applyBorder="1" applyAlignment="1">
      <alignment horizontal="center" vertical="center"/>
    </xf>
    <xf numFmtId="164" fontId="27" fillId="0" borderId="2" xfId="0" applyNumberFormat="1" applyFont="1" applyBorder="1" applyAlignment="1">
      <alignment horizontal="center" vertical="center"/>
    </xf>
    <xf numFmtId="0" fontId="3" fillId="5" borderId="1" xfId="22" applyFont="1" applyFill="1" applyBorder="1" applyAlignment="1">
      <alignment vertical="center" wrapText="1"/>
    </xf>
    <xf numFmtId="0" fontId="3" fillId="5" borderId="1" xfId="16" applyFont="1" applyFill="1" applyBorder="1" applyAlignment="1">
      <alignment vertical="center" wrapText="1"/>
    </xf>
    <xf numFmtId="0" fontId="3" fillId="5" borderId="1" xfId="39" applyFont="1" applyFill="1" applyBorder="1" applyAlignment="1">
      <alignment vertical="center" wrapText="1"/>
    </xf>
    <xf numFmtId="0" fontId="3" fillId="5" borderId="1" xfId="15" applyFont="1" applyFill="1" applyBorder="1" applyAlignment="1">
      <alignment vertical="center" wrapText="1"/>
    </xf>
    <xf numFmtId="0" fontId="3" fillId="4" borderId="1" xfId="24" applyFont="1" applyFill="1" applyBorder="1" applyAlignment="1">
      <alignment vertical="center" wrapText="1"/>
    </xf>
    <xf numFmtId="0" fontId="3" fillId="5" borderId="2" xfId="0" applyFont="1" applyFill="1" applyBorder="1" applyAlignment="1">
      <alignment horizontal="center" vertical="center"/>
    </xf>
    <xf numFmtId="0" fontId="3" fillId="5" borderId="1" xfId="30" applyFont="1" applyFill="1" applyBorder="1" applyAlignment="1">
      <alignment vertical="center" wrapText="1"/>
    </xf>
    <xf numFmtId="0" fontId="3" fillId="5" borderId="1" xfId="31" applyFont="1" applyFill="1" applyBorder="1" applyAlignment="1">
      <alignment vertical="center" wrapText="1"/>
    </xf>
    <xf numFmtId="0" fontId="25" fillId="5" borderId="2" xfId="2" applyFont="1" applyFill="1" applyBorder="1" applyAlignment="1" applyProtection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1" xfId="33" applyFont="1" applyFill="1" applyBorder="1" applyAlignment="1">
      <alignment vertical="center" wrapText="1"/>
    </xf>
    <xf numFmtId="0" fontId="3" fillId="5" borderId="2" xfId="33" applyFont="1" applyFill="1" applyBorder="1" applyAlignment="1">
      <alignment vertical="center" wrapText="1"/>
    </xf>
    <xf numFmtId="0" fontId="25" fillId="5" borderId="0" xfId="2" applyFont="1" applyFill="1" applyAlignment="1" applyProtection="1">
      <alignment horizontal="center" vertical="center"/>
    </xf>
    <xf numFmtId="0" fontId="12" fillId="3" borderId="19" xfId="0" applyFont="1" applyFill="1" applyBorder="1" applyAlignment="1">
      <alignment horizontal="center" vertical="center" wrapText="1"/>
    </xf>
    <xf numFmtId="0" fontId="3" fillId="5" borderId="2" xfId="3" applyFont="1" applyFill="1" applyBorder="1" applyAlignment="1">
      <alignment vertical="center" wrapText="1"/>
    </xf>
    <xf numFmtId="0" fontId="3" fillId="5" borderId="2" xfId="4" applyFont="1" applyFill="1" applyBorder="1" applyAlignment="1">
      <alignment vertical="center" wrapText="1"/>
    </xf>
    <xf numFmtId="0" fontId="26" fillId="5" borderId="2" xfId="2" applyFont="1" applyFill="1" applyBorder="1" applyAlignment="1" applyProtection="1">
      <alignment horizontal="center" vertical="center"/>
    </xf>
    <xf numFmtId="0" fontId="20" fillId="4" borderId="2" xfId="6" applyFont="1" applyFill="1" applyBorder="1" applyAlignment="1">
      <alignment vertical="center" wrapText="1"/>
    </xf>
    <xf numFmtId="0" fontId="3" fillId="5" borderId="2" xfId="7" applyFont="1" applyFill="1" applyBorder="1" applyAlignment="1">
      <alignment vertical="center" wrapText="1"/>
    </xf>
    <xf numFmtId="0" fontId="8" fillId="4" borderId="1" xfId="6" applyFont="1" applyFill="1" applyBorder="1" applyAlignment="1">
      <alignment vertical="center" wrapText="1"/>
    </xf>
    <xf numFmtId="0" fontId="3" fillId="5" borderId="2" xfId="5" applyFont="1" applyFill="1" applyBorder="1" applyAlignment="1">
      <alignment vertical="center" wrapText="1"/>
    </xf>
    <xf numFmtId="0" fontId="3" fillId="5" borderId="1" xfId="8" applyFont="1" applyFill="1" applyBorder="1" applyAlignment="1">
      <alignment vertical="center" wrapText="1"/>
    </xf>
    <xf numFmtId="0" fontId="3" fillId="5" borderId="2" xfId="9" applyFont="1" applyFill="1" applyBorder="1" applyAlignment="1">
      <alignment horizontal="left" vertical="center" wrapText="1"/>
    </xf>
    <xf numFmtId="0" fontId="3" fillId="5" borderId="2" xfId="10" applyFont="1" applyFill="1" applyBorder="1" applyAlignment="1">
      <alignment horizontal="left" vertical="center" wrapText="1"/>
    </xf>
    <xf numFmtId="0" fontId="3" fillId="5" borderId="2" xfId="11" applyFont="1" applyFill="1" applyBorder="1" applyAlignment="1">
      <alignment horizontal="left" vertical="center" wrapText="1"/>
    </xf>
    <xf numFmtId="0" fontId="3" fillId="5" borderId="2" xfId="11" applyFont="1" applyFill="1" applyBorder="1" applyAlignment="1">
      <alignment vertical="center" wrapText="1"/>
    </xf>
    <xf numFmtId="0" fontId="3" fillId="5" borderId="2" xfId="13" applyFont="1" applyFill="1" applyBorder="1" applyAlignment="1">
      <alignment vertical="center" wrapText="1"/>
    </xf>
    <xf numFmtId="0" fontId="3" fillId="5" borderId="2" xfId="17" applyFont="1" applyFill="1" applyBorder="1" applyAlignment="1">
      <alignment vertical="center" wrapText="1"/>
    </xf>
    <xf numFmtId="0" fontId="3" fillId="5" borderId="2" xfId="40" applyFont="1" applyFill="1" applyBorder="1" applyAlignment="1">
      <alignment vertical="center" wrapText="1"/>
    </xf>
    <xf numFmtId="0" fontId="3" fillId="5" borderId="2" xfId="0" applyNumberFormat="1" applyFont="1" applyFill="1" applyBorder="1" applyAlignment="1">
      <alignment horizontal="center" vertical="center"/>
    </xf>
    <xf numFmtId="0" fontId="3" fillId="5" borderId="2" xfId="23" applyFont="1" applyFill="1" applyBorder="1" applyAlignment="1">
      <alignment vertical="center" wrapText="1"/>
    </xf>
    <xf numFmtId="0" fontId="3" fillId="5" borderId="2" xfId="25" applyFont="1" applyFill="1" applyBorder="1" applyAlignment="1">
      <alignment vertical="center" wrapText="1"/>
    </xf>
    <xf numFmtId="0" fontId="3" fillId="5" borderId="2" xfId="21" applyFont="1" applyFill="1" applyBorder="1" applyAlignment="1">
      <alignment vertical="center" wrapText="1"/>
    </xf>
    <xf numFmtId="0" fontId="3" fillId="5" borderId="2" xfId="34" applyFont="1" applyFill="1" applyBorder="1" applyAlignment="1">
      <alignment vertical="center" wrapText="1"/>
    </xf>
    <xf numFmtId="0" fontId="3" fillId="6" borderId="20" xfId="0" applyFont="1" applyFill="1" applyBorder="1" applyAlignment="1">
      <alignment horizontal="center" vertical="center"/>
    </xf>
    <xf numFmtId="0" fontId="3" fillId="6" borderId="21" xfId="0" applyFont="1" applyFill="1" applyBorder="1" applyAlignment="1">
      <alignment horizontal="center" vertical="center"/>
    </xf>
    <xf numFmtId="0" fontId="0" fillId="13" borderId="22" xfId="0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0" fillId="11" borderId="24" xfId="0" applyFill="1" applyBorder="1" applyAlignment="1">
      <alignment horizontal="center" vertical="center"/>
    </xf>
    <xf numFmtId="0" fontId="0" fillId="13" borderId="25" xfId="0" applyFill="1" applyBorder="1" applyAlignment="1">
      <alignment horizontal="center" vertical="center"/>
    </xf>
    <xf numFmtId="0" fontId="0" fillId="5" borderId="26" xfId="0" applyFill="1" applyBorder="1" applyAlignment="1">
      <alignment horizontal="center" vertical="center"/>
    </xf>
    <xf numFmtId="20" fontId="0" fillId="0" borderId="28" xfId="0" applyNumberFormat="1" applyBorder="1" applyAlignment="1">
      <alignment horizontal="center" vertical="center"/>
    </xf>
    <xf numFmtId="0" fontId="0" fillId="11" borderId="29" xfId="0" applyFill="1" applyBorder="1" applyAlignment="1">
      <alignment horizontal="center" vertical="center"/>
    </xf>
    <xf numFmtId="20" fontId="0" fillId="0" borderId="30" xfId="0" applyNumberFormat="1" applyBorder="1" applyAlignment="1">
      <alignment horizontal="center" vertical="center"/>
    </xf>
    <xf numFmtId="20" fontId="0" fillId="7" borderId="28" xfId="0" applyNumberFormat="1" applyFill="1" applyBorder="1" applyAlignment="1">
      <alignment horizontal="center" vertical="center"/>
    </xf>
    <xf numFmtId="20" fontId="0" fillId="7" borderId="30" xfId="0" applyNumberFormat="1" applyFill="1" applyBorder="1" applyAlignment="1">
      <alignment horizontal="center" vertical="center"/>
    </xf>
    <xf numFmtId="20" fontId="0" fillId="7" borderId="32" xfId="0" applyNumberFormat="1" applyFill="1" applyBorder="1" applyAlignment="1">
      <alignment horizontal="center" vertical="center"/>
    </xf>
    <xf numFmtId="0" fontId="0" fillId="11" borderId="33" xfId="0" applyFill="1" applyBorder="1" applyAlignment="1">
      <alignment horizontal="center" vertical="center"/>
    </xf>
    <xf numFmtId="20" fontId="0" fillId="7" borderId="35" xfId="0" applyNumberFormat="1" applyFill="1" applyBorder="1" applyAlignment="1">
      <alignment horizontal="center" vertical="center"/>
    </xf>
    <xf numFmtId="0" fontId="4" fillId="4" borderId="36" xfId="0" applyFont="1" applyFill="1" applyBorder="1" applyAlignment="1">
      <alignment vertical="center"/>
    </xf>
    <xf numFmtId="0" fontId="4" fillId="4" borderId="37" xfId="0" applyFont="1" applyFill="1" applyBorder="1" applyAlignment="1">
      <alignment vertical="center"/>
    </xf>
    <xf numFmtId="0" fontId="0" fillId="7" borderId="38" xfId="0" applyFill="1" applyBorder="1" applyAlignment="1">
      <alignment vertical="center"/>
    </xf>
    <xf numFmtId="0" fontId="0" fillId="4" borderId="39" xfId="0" applyFill="1" applyBorder="1" applyAlignment="1">
      <alignment vertical="center"/>
    </xf>
    <xf numFmtId="0" fontId="15" fillId="13" borderId="41" xfId="2" applyFont="1" applyFill="1" applyBorder="1" applyAlignment="1" applyProtection="1">
      <alignment horizontal="center"/>
    </xf>
    <xf numFmtId="0" fontId="15" fillId="13" borderId="26" xfId="2" applyFont="1" applyFill="1" applyBorder="1" applyAlignment="1" applyProtection="1">
      <alignment horizontal="center" vertical="center"/>
    </xf>
    <xf numFmtId="0" fontId="0" fillId="12" borderId="42" xfId="0" applyFill="1" applyBorder="1" applyAlignment="1">
      <alignment vertical="center"/>
    </xf>
    <xf numFmtId="0" fontId="0" fillId="12" borderId="43" xfId="0" applyFill="1" applyBorder="1" applyAlignment="1">
      <alignment vertical="center"/>
    </xf>
    <xf numFmtId="0" fontId="15" fillId="13" borderId="27" xfId="2" applyFont="1" applyFill="1" applyBorder="1" applyAlignment="1" applyProtection="1">
      <alignment horizontal="center" vertical="center"/>
    </xf>
    <xf numFmtId="0" fontId="15" fillId="13" borderId="30" xfId="2" applyFont="1" applyFill="1" applyBorder="1" applyAlignment="1" applyProtection="1">
      <alignment horizontal="center" vertical="center"/>
    </xf>
    <xf numFmtId="0" fontId="6" fillId="7" borderId="44" xfId="0" applyFont="1" applyFill="1" applyBorder="1" applyAlignment="1">
      <alignment vertical="center"/>
    </xf>
    <xf numFmtId="0" fontId="0" fillId="4" borderId="45" xfId="0" applyFill="1" applyBorder="1" applyAlignment="1">
      <alignment vertical="center"/>
    </xf>
    <xf numFmtId="0" fontId="15" fillId="13" borderId="30" xfId="2" applyFont="1" applyFill="1" applyBorder="1" applyAlignment="1" applyProtection="1">
      <alignment horizontal="center"/>
    </xf>
    <xf numFmtId="0" fontId="6" fillId="7" borderId="39" xfId="0" applyFont="1" applyFill="1" applyBorder="1" applyAlignment="1">
      <alignment vertical="center"/>
    </xf>
    <xf numFmtId="0" fontId="0" fillId="4" borderId="42" xfId="0" applyFill="1" applyBorder="1" applyAlignment="1">
      <alignment vertical="center"/>
    </xf>
    <xf numFmtId="0" fontId="0" fillId="4" borderId="46" xfId="0" applyFill="1" applyBorder="1" applyAlignment="1">
      <alignment vertical="center"/>
    </xf>
    <xf numFmtId="0" fontId="6" fillId="4" borderId="40" xfId="0" applyFont="1" applyFill="1" applyBorder="1" applyAlignment="1">
      <alignment vertical="center"/>
    </xf>
    <xf numFmtId="20" fontId="25" fillId="5" borderId="2" xfId="2" applyNumberFormat="1" applyFont="1" applyFill="1" applyBorder="1" applyAlignment="1" applyProtection="1">
      <alignment horizontal="center" vertical="center"/>
    </xf>
    <xf numFmtId="0" fontId="3" fillId="5" borderId="1" xfId="18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3" fillId="2" borderId="1" xfId="18" applyFont="1" applyFill="1" applyBorder="1" applyAlignment="1">
      <alignment horizontal="left" vertical="center" wrapText="1"/>
    </xf>
    <xf numFmtId="0" fontId="2" fillId="0" borderId="2" xfId="18" applyFont="1" applyFill="1" applyBorder="1" applyAlignment="1">
      <alignment horizontal="left" vertical="center" wrapText="1"/>
    </xf>
    <xf numFmtId="0" fontId="3" fillId="2" borderId="1" xfId="38" applyFont="1" applyFill="1" applyBorder="1" applyAlignment="1">
      <alignment horizontal="left" vertical="center" wrapText="1"/>
    </xf>
    <xf numFmtId="0" fontId="2" fillId="4" borderId="2" xfId="38" applyFont="1" applyFill="1" applyBorder="1" applyAlignment="1">
      <alignment horizontal="left" vertical="center" wrapText="1"/>
    </xf>
    <xf numFmtId="0" fontId="3" fillId="5" borderId="2" xfId="18" applyFont="1" applyFill="1" applyBorder="1" applyAlignment="1">
      <alignment horizontal="left" vertical="center" wrapText="1"/>
    </xf>
    <xf numFmtId="0" fontId="2" fillId="4" borderId="2" xfId="3" applyFont="1" applyFill="1" applyBorder="1" applyAlignment="1">
      <alignment horizontal="left" vertical="center" wrapText="1"/>
    </xf>
    <xf numFmtId="0" fontId="22" fillId="0" borderId="2" xfId="0" applyFont="1" applyBorder="1" applyAlignment="1">
      <alignment horizontal="left" vertical="center" wrapText="1"/>
    </xf>
    <xf numFmtId="0" fontId="2" fillId="0" borderId="2" xfId="18" applyFont="1" applyFill="1" applyBorder="1" applyAlignment="1">
      <alignment vertical="center" wrapText="1"/>
    </xf>
    <xf numFmtId="0" fontId="2" fillId="4" borderId="2" xfId="19" applyFont="1" applyFill="1" applyBorder="1" applyAlignment="1">
      <alignment vertical="center" wrapText="1"/>
    </xf>
    <xf numFmtId="0" fontId="22" fillId="11" borderId="2" xfId="0" applyFont="1" applyFill="1" applyBorder="1" applyAlignment="1">
      <alignment vertical="center" wrapText="1"/>
    </xf>
    <xf numFmtId="0" fontId="0" fillId="11" borderId="2" xfId="0" applyFill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3" fillId="2" borderId="2" xfId="17" applyFont="1" applyFill="1" applyBorder="1" applyAlignment="1">
      <alignment vertical="center" wrapText="1"/>
    </xf>
    <xf numFmtId="0" fontId="2" fillId="2" borderId="2" xfId="17" applyFont="1" applyFill="1" applyBorder="1" applyAlignment="1">
      <alignment vertical="center" wrapText="1"/>
    </xf>
    <xf numFmtId="0" fontId="2" fillId="2" borderId="2" xfId="17" applyFont="1" applyFill="1" applyBorder="1" applyAlignment="1">
      <alignment horizontal="left" vertical="center" wrapText="1"/>
    </xf>
    <xf numFmtId="0" fontId="2" fillId="4" borderId="2" xfId="8" applyFont="1" applyFill="1" applyBorder="1" applyAlignment="1">
      <alignment vertical="center" wrapText="1"/>
    </xf>
    <xf numFmtId="0" fontId="2" fillId="4" borderId="2" xfId="17" applyFont="1" applyFill="1" applyBorder="1" applyAlignment="1">
      <alignment vertical="center" wrapText="1"/>
    </xf>
    <xf numFmtId="0" fontId="3" fillId="4" borderId="1" xfId="22" applyFont="1" applyFill="1" applyBorder="1" applyAlignment="1">
      <alignment vertical="center" wrapText="1"/>
    </xf>
    <xf numFmtId="0" fontId="2" fillId="4" borderId="2" xfId="24" applyFont="1" applyFill="1" applyBorder="1" applyAlignment="1">
      <alignment horizontal="left" vertical="center" wrapText="1"/>
    </xf>
    <xf numFmtId="0" fontId="2" fillId="4" borderId="2" xfId="22" applyFont="1" applyFill="1" applyBorder="1" applyAlignment="1">
      <alignment vertical="center" wrapText="1"/>
    </xf>
    <xf numFmtId="0" fontId="3" fillId="5" borderId="1" xfId="14" applyFont="1" applyFill="1" applyBorder="1" applyAlignment="1">
      <alignment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2" fillId="4" borderId="2" xfId="28" applyFont="1" applyFill="1" applyBorder="1" applyAlignment="1">
      <alignment horizontal="left" vertical="center" wrapText="1"/>
    </xf>
    <xf numFmtId="0" fontId="3" fillId="5" borderId="2" xfId="28" applyFont="1" applyFill="1" applyBorder="1" applyAlignment="1">
      <alignment horizontal="left" vertical="center" wrapText="1"/>
    </xf>
    <xf numFmtId="0" fontId="2" fillId="4" borderId="2" xfId="15" applyFont="1" applyFill="1" applyBorder="1" applyAlignment="1">
      <alignment vertical="center" wrapText="1"/>
    </xf>
    <xf numFmtId="0" fontId="2" fillId="4" borderId="2" xfId="16" applyFont="1" applyFill="1" applyBorder="1" applyAlignment="1">
      <alignment vertical="center" wrapText="1"/>
    </xf>
    <xf numFmtId="0" fontId="34" fillId="4" borderId="2" xfId="13" applyFont="1" applyFill="1" applyBorder="1" applyAlignment="1">
      <alignment horizontal="left" vertical="center" wrapText="1"/>
    </xf>
    <xf numFmtId="0" fontId="36" fillId="0" borderId="2" xfId="0" applyFont="1" applyBorder="1" applyAlignment="1">
      <alignment vertical="center" wrapText="1"/>
    </xf>
    <xf numFmtId="0" fontId="32" fillId="7" borderId="7" xfId="0" applyFont="1" applyFill="1" applyBorder="1" applyAlignment="1">
      <alignment horizontal="left" vertical="center" wrapText="1"/>
    </xf>
    <xf numFmtId="164" fontId="32" fillId="7" borderId="8" xfId="0" applyNumberFormat="1" applyFont="1" applyFill="1" applyBorder="1" applyAlignment="1">
      <alignment horizontal="center" vertical="center" wrapText="1"/>
    </xf>
    <xf numFmtId="164" fontId="32" fillId="7" borderId="9" xfId="0" applyNumberFormat="1" applyFont="1" applyFill="1" applyBorder="1" applyAlignment="1">
      <alignment horizontal="center" vertical="center" wrapText="1"/>
    </xf>
    <xf numFmtId="0" fontId="39" fillId="18" borderId="5" xfId="0" applyFont="1" applyFill="1" applyBorder="1" applyAlignment="1">
      <alignment horizontal="center" vertical="center" wrapText="1"/>
    </xf>
    <xf numFmtId="17" fontId="3" fillId="19" borderId="2" xfId="0" applyNumberFormat="1" applyFont="1" applyFill="1" applyBorder="1" applyAlignment="1">
      <alignment horizontal="center" vertical="center"/>
    </xf>
    <xf numFmtId="17" fontId="3" fillId="19" borderId="3" xfId="0" applyNumberFormat="1" applyFont="1" applyFill="1" applyBorder="1" applyAlignment="1">
      <alignment horizontal="center" vertical="center"/>
    </xf>
    <xf numFmtId="0" fontId="3" fillId="21" borderId="2" xfId="0" applyFont="1" applyFill="1" applyBorder="1" applyAlignment="1">
      <alignment horizontal="center" vertical="center"/>
    </xf>
    <xf numFmtId="0" fontId="3" fillId="21" borderId="2" xfId="0" applyFont="1" applyFill="1" applyBorder="1" applyAlignment="1">
      <alignment horizontal="center" vertical="center" wrapText="1"/>
    </xf>
    <xf numFmtId="0" fontId="3" fillId="22" borderId="2" xfId="0" applyFont="1" applyFill="1" applyBorder="1" applyAlignment="1">
      <alignment horizontal="center" vertical="center"/>
    </xf>
    <xf numFmtId="0" fontId="3" fillId="22" borderId="4" xfId="0" applyFont="1" applyFill="1" applyBorder="1" applyAlignment="1">
      <alignment horizontal="center" vertical="center" wrapText="1"/>
    </xf>
    <xf numFmtId="0" fontId="3" fillId="2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0" borderId="62" xfId="0" applyFont="1" applyFill="1" applyBorder="1" applyAlignment="1">
      <alignment horizontal="center" vertical="center"/>
    </xf>
    <xf numFmtId="0" fontId="3" fillId="23" borderId="64" xfId="0" applyFont="1" applyFill="1" applyBorder="1" applyAlignment="1">
      <alignment horizontal="center" vertical="center"/>
    </xf>
    <xf numFmtId="0" fontId="3" fillId="23" borderId="0" xfId="0" applyFont="1" applyFill="1" applyBorder="1" applyAlignment="1">
      <alignment horizontal="center" vertical="center"/>
    </xf>
    <xf numFmtId="0" fontId="0" fillId="23" borderId="0" xfId="0" applyFill="1" applyBorder="1" applyAlignment="1">
      <alignment vertical="center"/>
    </xf>
    <xf numFmtId="0" fontId="3" fillId="23" borderId="65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3" fillId="24" borderId="2" xfId="0" applyFont="1" applyFill="1" applyBorder="1" applyAlignment="1">
      <alignment horizontal="center" vertical="center"/>
    </xf>
    <xf numFmtId="0" fontId="38" fillId="11" borderId="4" xfId="0" applyFont="1" applyFill="1" applyBorder="1" applyAlignment="1">
      <alignment horizontal="center" vertical="center"/>
    </xf>
    <xf numFmtId="0" fontId="38" fillId="11" borderId="63" xfId="0" applyFont="1" applyFill="1" applyBorder="1" applyAlignment="1">
      <alignment horizontal="center" vertical="center"/>
    </xf>
    <xf numFmtId="0" fontId="38" fillId="24" borderId="2" xfId="0" applyFont="1" applyFill="1" applyBorder="1" applyAlignment="1">
      <alignment horizontal="center" vertical="center"/>
    </xf>
    <xf numFmtId="0" fontId="35" fillId="24" borderId="2" xfId="0" applyFont="1" applyFill="1" applyBorder="1" applyAlignment="1">
      <alignment vertical="center"/>
    </xf>
    <xf numFmtId="0" fontId="40" fillId="5" borderId="2" xfId="0" applyFont="1" applyFill="1" applyBorder="1" applyAlignment="1">
      <alignment horizontal="center" vertical="center"/>
    </xf>
    <xf numFmtId="0" fontId="7" fillId="6" borderId="2" xfId="2" applyFill="1" applyBorder="1" applyAlignment="1" applyProtection="1">
      <alignment horizontal="center" vertical="center"/>
    </xf>
    <xf numFmtId="0" fontId="35" fillId="4" borderId="2" xfId="35" applyFont="1" applyFill="1" applyBorder="1" applyAlignment="1">
      <alignment vertical="center" wrapText="1"/>
    </xf>
    <xf numFmtId="0" fontId="31" fillId="4" borderId="2" xfId="0" applyFont="1" applyFill="1" applyBorder="1" applyAlignment="1">
      <alignment vertical="center"/>
    </xf>
    <xf numFmtId="0" fontId="2" fillId="7" borderId="39" xfId="0" applyFont="1" applyFill="1" applyBorder="1" applyAlignment="1">
      <alignment vertical="center"/>
    </xf>
    <xf numFmtId="0" fontId="2" fillId="4" borderId="39" xfId="0" applyFont="1" applyFill="1" applyBorder="1" applyAlignment="1">
      <alignment vertical="center"/>
    </xf>
    <xf numFmtId="0" fontId="27" fillId="4" borderId="39" xfId="0" applyFont="1" applyFill="1" applyBorder="1" applyAlignment="1">
      <alignment vertical="center"/>
    </xf>
    <xf numFmtId="0" fontId="15" fillId="14" borderId="55" xfId="2" applyFont="1" applyFill="1" applyBorder="1" applyAlignment="1" applyProtection="1">
      <alignment horizontal="center" vertical="center"/>
    </xf>
    <xf numFmtId="0" fontId="2" fillId="7" borderId="59" xfId="0" applyFont="1" applyFill="1" applyBorder="1" applyAlignment="1">
      <alignment vertical="center"/>
    </xf>
    <xf numFmtId="0" fontId="32" fillId="4" borderId="57" xfId="0" applyFont="1" applyFill="1" applyBorder="1" applyAlignment="1">
      <alignment vertical="center"/>
    </xf>
    <xf numFmtId="0" fontId="4" fillId="0" borderId="10" xfId="0" applyFont="1" applyBorder="1" applyAlignment="1">
      <alignment horizontal="left" vertical="center" wrapText="1"/>
    </xf>
    <xf numFmtId="0" fontId="4" fillId="7" borderId="10" xfId="0" applyFont="1" applyFill="1" applyBorder="1" applyAlignment="1">
      <alignment horizontal="left" vertical="center" wrapText="1"/>
    </xf>
    <xf numFmtId="0" fontId="42" fillId="7" borderId="10" xfId="0" applyFont="1" applyFill="1" applyBorder="1" applyAlignment="1">
      <alignment horizontal="left" vertical="center" wrapText="1"/>
    </xf>
    <xf numFmtId="0" fontId="27" fillId="0" borderId="7" xfId="0" applyFont="1" applyBorder="1" applyAlignment="1">
      <alignment vertical="center"/>
    </xf>
    <xf numFmtId="20" fontId="14" fillId="2" borderId="11" xfId="0" applyNumberFormat="1" applyFont="1" applyFill="1" applyBorder="1" applyAlignment="1">
      <alignment horizontal="center" vertical="center" wrapText="1"/>
    </xf>
    <xf numFmtId="20" fontId="14" fillId="2" borderId="12" xfId="0" applyNumberFormat="1" applyFont="1" applyFill="1" applyBorder="1" applyAlignment="1">
      <alignment horizontal="center" vertical="center" wrapText="1"/>
    </xf>
    <xf numFmtId="20" fontId="14" fillId="7" borderId="11" xfId="0" applyNumberFormat="1" applyFont="1" applyFill="1" applyBorder="1" applyAlignment="1">
      <alignment horizontal="center" vertical="center" wrapText="1"/>
    </xf>
    <xf numFmtId="20" fontId="14" fillId="7" borderId="12" xfId="0" applyNumberFormat="1" applyFont="1" applyFill="1" applyBorder="1" applyAlignment="1">
      <alignment horizontal="center" vertical="center" wrapText="1"/>
    </xf>
    <xf numFmtId="20" fontId="27" fillId="2" borderId="8" xfId="0" applyNumberFormat="1" applyFont="1" applyFill="1" applyBorder="1" applyAlignment="1">
      <alignment horizontal="center" vertical="center" wrapText="1"/>
    </xf>
    <xf numFmtId="20" fontId="27" fillId="2" borderId="9" xfId="0" applyNumberFormat="1" applyFont="1" applyFill="1" applyBorder="1" applyAlignment="1">
      <alignment horizontal="center" vertical="center" wrapText="1"/>
    </xf>
    <xf numFmtId="20" fontId="42" fillId="7" borderId="11" xfId="0" applyNumberFormat="1" applyFont="1" applyFill="1" applyBorder="1" applyAlignment="1">
      <alignment horizontal="center" vertical="center" wrapText="1"/>
    </xf>
    <xf numFmtId="20" fontId="42" fillId="7" borderId="12" xfId="0" applyNumberFormat="1" applyFont="1" applyFill="1" applyBorder="1" applyAlignment="1">
      <alignment horizontal="center" vertical="center" wrapText="1"/>
    </xf>
    <xf numFmtId="0" fontId="42" fillId="4" borderId="10" xfId="0" applyFont="1" applyFill="1" applyBorder="1" applyAlignment="1">
      <alignment horizontal="left" vertical="center" wrapText="1"/>
    </xf>
    <xf numFmtId="164" fontId="42" fillId="4" borderId="11" xfId="0" applyNumberFormat="1" applyFont="1" applyFill="1" applyBorder="1" applyAlignment="1">
      <alignment horizontal="center" vertical="center" wrapText="1"/>
    </xf>
    <xf numFmtId="164" fontId="42" fillId="4" borderId="12" xfId="0" applyNumberFormat="1" applyFont="1" applyFill="1" applyBorder="1" applyAlignment="1">
      <alignment horizontal="center" vertical="center" wrapText="1"/>
    </xf>
    <xf numFmtId="164" fontId="14" fillId="7" borderId="11" xfId="0" applyNumberFormat="1" applyFont="1" applyFill="1" applyBorder="1" applyAlignment="1">
      <alignment horizontal="center" vertical="center" wrapText="1"/>
    </xf>
    <xf numFmtId="164" fontId="14" fillId="7" borderId="12" xfId="0" applyNumberFormat="1" applyFont="1" applyFill="1" applyBorder="1" applyAlignment="1">
      <alignment horizontal="center" vertical="center" wrapText="1"/>
    </xf>
    <xf numFmtId="0" fontId="27" fillId="7" borderId="15" xfId="0" applyFont="1" applyFill="1" applyBorder="1" applyAlignment="1">
      <alignment vertical="center"/>
    </xf>
    <xf numFmtId="164" fontId="27" fillId="7" borderId="16" xfId="0" applyNumberFormat="1" applyFont="1" applyFill="1" applyBorder="1" applyAlignment="1">
      <alignment horizontal="center" vertical="center" wrapText="1"/>
    </xf>
    <xf numFmtId="164" fontId="27" fillId="7" borderId="17" xfId="0" applyNumberFormat="1" applyFont="1" applyFill="1" applyBorder="1" applyAlignment="1">
      <alignment horizontal="center" vertical="center" wrapText="1"/>
    </xf>
    <xf numFmtId="0" fontId="32" fillId="0" borderId="10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28" fillId="8" borderId="2" xfId="0" applyFont="1" applyFill="1" applyBorder="1" applyAlignment="1">
      <alignment vertical="center"/>
    </xf>
    <xf numFmtId="0" fontId="2" fillId="8" borderId="2" xfId="0" applyFont="1" applyFill="1" applyBorder="1" applyAlignment="1">
      <alignment vertical="center"/>
    </xf>
    <xf numFmtId="20" fontId="43" fillId="8" borderId="2" xfId="0" applyNumberFormat="1" applyFont="1" applyFill="1" applyBorder="1" applyAlignment="1">
      <alignment horizontal="center" vertical="center"/>
    </xf>
    <xf numFmtId="20" fontId="31" fillId="4" borderId="2" xfId="0" applyNumberFormat="1" applyFont="1" applyFill="1" applyBorder="1" applyAlignment="1">
      <alignment horizontal="center" vertical="center"/>
    </xf>
    <xf numFmtId="0" fontId="0" fillId="11" borderId="67" xfId="0" applyFill="1" applyBorder="1" applyAlignment="1">
      <alignment vertical="center"/>
    </xf>
    <xf numFmtId="0" fontId="14" fillId="4" borderId="10" xfId="0" applyFont="1" applyFill="1" applyBorder="1" applyAlignment="1">
      <alignment horizontal="left" vertical="center" wrapText="1"/>
    </xf>
    <xf numFmtId="0" fontId="14" fillId="7" borderId="10" xfId="0" applyFont="1" applyFill="1" applyBorder="1" applyAlignment="1">
      <alignment horizontal="left" vertical="center" wrapText="1"/>
    </xf>
    <xf numFmtId="164" fontId="14" fillId="4" borderId="13" xfId="0" applyNumberFormat="1" applyFont="1" applyFill="1" applyBorder="1" applyAlignment="1">
      <alignment horizontal="center" vertical="center" wrapText="1"/>
    </xf>
    <xf numFmtId="164" fontId="14" fillId="4" borderId="14" xfId="0" applyNumberFormat="1" applyFont="1" applyFill="1" applyBorder="1" applyAlignment="1">
      <alignment horizontal="center" vertical="center" wrapText="1"/>
    </xf>
    <xf numFmtId="20" fontId="3" fillId="0" borderId="27" xfId="0" applyNumberFormat="1" applyFont="1" applyBorder="1" applyAlignment="1">
      <alignment horizontal="center" vertical="center"/>
    </xf>
    <xf numFmtId="20" fontId="3" fillId="7" borderId="27" xfId="0" applyNumberFormat="1" applyFont="1" applyFill="1" applyBorder="1" applyAlignment="1">
      <alignment horizontal="center" vertical="center"/>
    </xf>
    <xf numFmtId="20" fontId="3" fillId="7" borderId="31" xfId="0" applyNumberFormat="1" applyFont="1" applyFill="1" applyBorder="1" applyAlignment="1">
      <alignment horizontal="center" vertical="center"/>
    </xf>
    <xf numFmtId="20" fontId="3" fillId="0" borderId="1" xfId="0" applyNumberFormat="1" applyFont="1" applyBorder="1" applyAlignment="1">
      <alignment horizontal="center" vertical="center"/>
    </xf>
    <xf numFmtId="20" fontId="3" fillId="7" borderId="1" xfId="0" applyNumberFormat="1" applyFont="1" applyFill="1" applyBorder="1" applyAlignment="1">
      <alignment horizontal="center" vertical="center"/>
    </xf>
    <xf numFmtId="20" fontId="3" fillId="7" borderId="34" xfId="0" applyNumberFormat="1" applyFont="1" applyFill="1" applyBorder="1" applyAlignment="1">
      <alignment horizontal="center" vertical="center"/>
    </xf>
    <xf numFmtId="0" fontId="3" fillId="4" borderId="56" xfId="0" applyFont="1" applyFill="1" applyBorder="1" applyAlignment="1">
      <alignment horizontal="center" vertical="center"/>
    </xf>
    <xf numFmtId="0" fontId="2" fillId="4" borderId="2" xfId="31" applyFont="1" applyFill="1" applyBorder="1" applyAlignment="1">
      <alignment vertical="center" wrapText="1"/>
    </xf>
    <xf numFmtId="0" fontId="2" fillId="4" borderId="2" xfId="35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8" fillId="10" borderId="2" xfId="0" applyFont="1" applyFill="1" applyBorder="1" applyAlignment="1">
      <alignment horizontal="center" vertical="center"/>
    </xf>
    <xf numFmtId="0" fontId="3" fillId="16" borderId="2" xfId="0" applyFont="1" applyFill="1" applyBorder="1" applyAlignment="1">
      <alignment horizontal="center" vertical="center"/>
    </xf>
    <xf numFmtId="0" fontId="3" fillId="25" borderId="2" xfId="0" applyFont="1" applyFill="1" applyBorder="1" applyAlignment="1">
      <alignment horizontal="center" vertical="center"/>
    </xf>
    <xf numFmtId="0" fontId="25" fillId="6" borderId="2" xfId="2" applyFont="1" applyFill="1" applyBorder="1" applyAlignment="1" applyProtection="1">
      <alignment horizontal="center" vertical="center" wrapText="1"/>
    </xf>
    <xf numFmtId="0" fontId="25" fillId="27" borderId="0" xfId="2" applyFont="1" applyFill="1" applyAlignment="1" applyProtection="1">
      <alignment horizontal="center" vertical="center" wrapText="1"/>
    </xf>
    <xf numFmtId="164" fontId="4" fillId="27" borderId="2" xfId="0" applyNumberFormat="1" applyFont="1" applyFill="1" applyBorder="1" applyAlignment="1">
      <alignment horizontal="center" vertical="center" wrapText="1"/>
    </xf>
    <xf numFmtId="0" fontId="3" fillId="27" borderId="1" xfId="27" applyFont="1" applyFill="1" applyBorder="1" applyAlignment="1">
      <alignment vertical="center" wrapText="1"/>
    </xf>
    <xf numFmtId="0" fontId="3" fillId="27" borderId="2" xfId="27" applyFont="1" applyFill="1" applyBorder="1" applyAlignment="1">
      <alignment vertical="center" wrapText="1"/>
    </xf>
    <xf numFmtId="0" fontId="3" fillId="27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5" fillId="0" borderId="2" xfId="0" applyFont="1" applyBorder="1" applyAlignment="1">
      <alignment vertical="center" wrapText="1"/>
    </xf>
    <xf numFmtId="20" fontId="47" fillId="0" borderId="2" xfId="0" applyNumberFormat="1" applyFont="1" applyBorder="1" applyAlignment="1">
      <alignment horizontal="center" vertical="center"/>
    </xf>
    <xf numFmtId="20" fontId="46" fillId="29" borderId="2" xfId="0" applyNumberFormat="1" applyFont="1" applyFill="1" applyBorder="1" applyAlignment="1">
      <alignment horizontal="center" vertical="center"/>
    </xf>
    <xf numFmtId="20" fontId="46" fillId="0" borderId="2" xfId="0" applyNumberFormat="1" applyFont="1" applyBorder="1" applyAlignment="1">
      <alignment horizontal="center" vertical="center"/>
    </xf>
    <xf numFmtId="20" fontId="47" fillId="29" borderId="2" xfId="0" applyNumberFormat="1" applyFont="1" applyFill="1" applyBorder="1" applyAlignment="1">
      <alignment horizontal="center" vertical="center"/>
    </xf>
    <xf numFmtId="0" fontId="0" fillId="12" borderId="0" xfId="0" applyFill="1" applyAlignment="1">
      <alignment vertical="center"/>
    </xf>
    <xf numFmtId="20" fontId="46" fillId="8" borderId="2" xfId="0" applyNumberFormat="1" applyFont="1" applyFill="1" applyBorder="1" applyAlignment="1">
      <alignment horizontal="center" vertical="center"/>
    </xf>
    <xf numFmtId="20" fontId="46" fillId="26" borderId="2" xfId="0" applyNumberFormat="1" applyFont="1" applyFill="1" applyBorder="1" applyAlignment="1">
      <alignment horizontal="center" vertical="center"/>
    </xf>
    <xf numFmtId="20" fontId="47" fillId="26" borderId="2" xfId="0" applyNumberFormat="1" applyFont="1" applyFill="1" applyBorder="1" applyAlignment="1">
      <alignment horizontal="center" vertical="center"/>
    </xf>
    <xf numFmtId="20" fontId="47" fillId="8" borderId="2" xfId="0" applyNumberFormat="1" applyFont="1" applyFill="1" applyBorder="1" applyAlignment="1">
      <alignment horizontal="center" vertical="center"/>
    </xf>
    <xf numFmtId="0" fontId="25" fillId="28" borderId="22" xfId="2" applyFont="1" applyFill="1" applyBorder="1" applyAlignment="1" applyProtection="1">
      <alignment vertical="center" wrapText="1"/>
    </xf>
    <xf numFmtId="20" fontId="46" fillId="28" borderId="70" xfId="0" applyNumberFormat="1" applyFont="1" applyFill="1" applyBorder="1" applyAlignment="1">
      <alignment horizontal="center" vertical="center"/>
    </xf>
    <xf numFmtId="0" fontId="47" fillId="0" borderId="27" xfId="0" applyFont="1" applyBorder="1" applyAlignment="1">
      <alignment vertical="center" wrapText="1"/>
    </xf>
    <xf numFmtId="20" fontId="47" fillId="0" borderId="30" xfId="0" applyNumberFormat="1" applyFont="1" applyBorder="1" applyAlignment="1">
      <alignment horizontal="center" vertical="center"/>
    </xf>
    <xf numFmtId="0" fontId="47" fillId="8" borderId="27" xfId="0" applyFont="1" applyFill="1" applyBorder="1" applyAlignment="1">
      <alignment vertical="center" wrapText="1"/>
    </xf>
    <xf numFmtId="20" fontId="47" fillId="8" borderId="30" xfId="0" applyNumberFormat="1" applyFont="1" applyFill="1" applyBorder="1" applyAlignment="1">
      <alignment horizontal="center" vertical="center"/>
    </xf>
    <xf numFmtId="0" fontId="46" fillId="29" borderId="27" xfId="0" applyFont="1" applyFill="1" applyBorder="1" applyAlignment="1">
      <alignment vertical="center" wrapText="1"/>
    </xf>
    <xf numFmtId="20" fontId="46" fillId="29" borderId="30" xfId="0" applyNumberFormat="1" applyFont="1" applyFill="1" applyBorder="1" applyAlignment="1">
      <alignment horizontal="center" vertical="center"/>
    </xf>
    <xf numFmtId="0" fontId="46" fillId="8" borderId="27" xfId="0" applyFont="1" applyFill="1" applyBorder="1" applyAlignment="1">
      <alignment vertical="center" wrapText="1"/>
    </xf>
    <xf numFmtId="20" fontId="46" fillId="8" borderId="30" xfId="0" applyNumberFormat="1" applyFont="1" applyFill="1" applyBorder="1" applyAlignment="1">
      <alignment horizontal="center" vertical="center"/>
    </xf>
    <xf numFmtId="0" fontId="46" fillId="8" borderId="31" xfId="0" applyFont="1" applyFill="1" applyBorder="1" applyAlignment="1">
      <alignment vertical="center" wrapText="1"/>
    </xf>
    <xf numFmtId="0" fontId="46" fillId="11" borderId="0" xfId="0" applyFont="1" applyFill="1" applyBorder="1" applyAlignment="1">
      <alignment vertical="center" wrapText="1"/>
    </xf>
    <xf numFmtId="0" fontId="46" fillId="11" borderId="0" xfId="0" applyFont="1" applyFill="1" applyBorder="1" applyAlignment="1">
      <alignment horizontal="center" vertical="center"/>
    </xf>
    <xf numFmtId="0" fontId="25" fillId="30" borderId="22" xfId="2" applyFont="1" applyFill="1" applyBorder="1" applyAlignment="1" applyProtection="1">
      <alignment vertical="center" wrapText="1"/>
    </xf>
    <xf numFmtId="20" fontId="46" fillId="30" borderId="70" xfId="0" applyNumberFormat="1" applyFont="1" applyFill="1" applyBorder="1" applyAlignment="1">
      <alignment horizontal="center" vertical="center"/>
    </xf>
    <xf numFmtId="0" fontId="46" fillId="0" borderId="27" xfId="0" applyFont="1" applyBorder="1" applyAlignment="1">
      <alignment vertical="center" wrapText="1"/>
    </xf>
    <xf numFmtId="20" fontId="46" fillId="0" borderId="30" xfId="0" applyNumberFormat="1" applyFont="1" applyBorder="1" applyAlignment="1">
      <alignment horizontal="center" vertical="center"/>
    </xf>
    <xf numFmtId="0" fontId="46" fillId="26" borderId="27" xfId="0" applyFont="1" applyFill="1" applyBorder="1" applyAlignment="1">
      <alignment vertical="center" wrapText="1"/>
    </xf>
    <xf numFmtId="20" fontId="46" fillId="26" borderId="30" xfId="0" applyNumberFormat="1" applyFont="1" applyFill="1" applyBorder="1" applyAlignment="1">
      <alignment horizontal="center" vertical="center"/>
    </xf>
    <xf numFmtId="0" fontId="47" fillId="26" borderId="27" xfId="0" applyFont="1" applyFill="1" applyBorder="1" applyAlignment="1">
      <alignment vertical="center" wrapText="1"/>
    </xf>
    <xf numFmtId="20" fontId="47" fillId="26" borderId="30" xfId="0" applyNumberFormat="1" applyFont="1" applyFill="1" applyBorder="1" applyAlignment="1">
      <alignment horizontal="center" vertical="center"/>
    </xf>
    <xf numFmtId="0" fontId="47" fillId="29" borderId="27" xfId="0" applyFont="1" applyFill="1" applyBorder="1" applyAlignment="1">
      <alignment vertical="center" wrapText="1"/>
    </xf>
    <xf numFmtId="20" fontId="47" fillId="29" borderId="30" xfId="0" applyNumberFormat="1" applyFont="1" applyFill="1" applyBorder="1" applyAlignment="1">
      <alignment horizontal="center" vertical="center"/>
    </xf>
    <xf numFmtId="0" fontId="46" fillId="26" borderId="31" xfId="0" applyFont="1" applyFill="1" applyBorder="1" applyAlignment="1">
      <alignment vertical="center" wrapText="1"/>
    </xf>
    <xf numFmtId="0" fontId="0" fillId="11" borderId="46" xfId="0" applyFill="1" applyBorder="1" applyAlignment="1">
      <alignment vertical="center"/>
    </xf>
    <xf numFmtId="0" fontId="0" fillId="11" borderId="50" xfId="0" applyFill="1" applyBorder="1" applyAlignment="1">
      <alignment vertical="center"/>
    </xf>
    <xf numFmtId="0" fontId="0" fillId="11" borderId="51" xfId="0" applyFill="1" applyBorder="1" applyAlignment="1">
      <alignment vertical="center"/>
    </xf>
    <xf numFmtId="0" fontId="2" fillId="4" borderId="2" xfId="0" applyFont="1" applyFill="1" applyBorder="1" applyAlignment="1">
      <alignment horizontal="center" vertical="center"/>
    </xf>
    <xf numFmtId="20" fontId="46" fillId="32" borderId="26" xfId="0" applyNumberFormat="1" applyFont="1" applyFill="1" applyBorder="1" applyAlignment="1">
      <alignment horizontal="center" vertical="center"/>
    </xf>
    <xf numFmtId="20" fontId="46" fillId="15" borderId="26" xfId="0" applyNumberFormat="1" applyFont="1" applyFill="1" applyBorder="1" applyAlignment="1">
      <alignment horizontal="center" vertical="center"/>
    </xf>
    <xf numFmtId="0" fontId="31" fillId="4" borderId="2" xfId="0" applyFont="1" applyFill="1" applyBorder="1" applyAlignment="1">
      <alignment vertical="center" wrapText="1"/>
    </xf>
    <xf numFmtId="0" fontId="2" fillId="4" borderId="2" xfId="25" applyFont="1" applyFill="1" applyBorder="1" applyAlignment="1">
      <alignment horizontal="left" vertical="center" wrapText="1"/>
    </xf>
    <xf numFmtId="0" fontId="28" fillId="0" borderId="0" xfId="0" applyFont="1" applyAlignment="1">
      <alignment vertical="center"/>
    </xf>
    <xf numFmtId="20" fontId="57" fillId="28" borderId="70" xfId="0" applyNumberFormat="1" applyFont="1" applyFill="1" applyBorder="1" applyAlignment="1">
      <alignment horizontal="center" vertical="center"/>
    </xf>
    <xf numFmtId="0" fontId="1" fillId="0" borderId="0" xfId="41" applyAlignment="1">
      <alignment vertical="center"/>
    </xf>
    <xf numFmtId="0" fontId="61" fillId="10" borderId="6" xfId="41" applyFont="1" applyFill="1" applyBorder="1" applyAlignment="1">
      <alignment horizontal="center" vertical="center"/>
    </xf>
    <xf numFmtId="49" fontId="61" fillId="10" borderId="6" xfId="41" applyNumberFormat="1" applyFont="1" applyFill="1" applyBorder="1" applyAlignment="1">
      <alignment horizontal="center" vertical="center"/>
    </xf>
    <xf numFmtId="49" fontId="61" fillId="10" borderId="68" xfId="41" applyNumberFormat="1" applyFont="1" applyFill="1" applyBorder="1" applyAlignment="1">
      <alignment horizontal="center" vertical="center"/>
    </xf>
    <xf numFmtId="49" fontId="61" fillId="10" borderId="64" xfId="41" applyNumberFormat="1" applyFont="1" applyFill="1" applyBorder="1" applyAlignment="1">
      <alignment horizontal="center" vertical="center"/>
    </xf>
    <xf numFmtId="0" fontId="59" fillId="0" borderId="0" xfId="41" applyFont="1" applyAlignment="1">
      <alignment vertical="center"/>
    </xf>
    <xf numFmtId="0" fontId="1" fillId="0" borderId="8" xfId="41" applyFont="1" applyFill="1" applyBorder="1" applyAlignment="1">
      <alignment horizontal="center" vertical="center"/>
    </xf>
    <xf numFmtId="49" fontId="44" fillId="33" borderId="73" xfId="41" applyNumberFormat="1" applyFont="1" applyFill="1" applyBorder="1" applyAlignment="1">
      <alignment horizontal="center" vertical="center"/>
    </xf>
    <xf numFmtId="49" fontId="58" fillId="25" borderId="60" xfId="41" applyNumberFormat="1" applyFont="1" applyFill="1" applyBorder="1" applyAlignment="1">
      <alignment horizontal="center" vertical="center" wrapText="1"/>
    </xf>
    <xf numFmtId="49" fontId="58" fillId="33" borderId="74" xfId="41" applyNumberFormat="1" applyFont="1" applyFill="1" applyBorder="1" applyAlignment="1">
      <alignment horizontal="center" vertical="center"/>
    </xf>
    <xf numFmtId="49" fontId="44" fillId="34" borderId="60" xfId="41" applyNumberFormat="1" applyFont="1" applyFill="1" applyBorder="1" applyAlignment="1">
      <alignment horizontal="center" vertical="center"/>
    </xf>
    <xf numFmtId="49" fontId="44" fillId="34" borderId="73" xfId="41" applyNumberFormat="1" applyFont="1" applyFill="1" applyBorder="1" applyAlignment="1">
      <alignment horizontal="center" vertical="center"/>
    </xf>
    <xf numFmtId="0" fontId="1" fillId="0" borderId="8" xfId="41" applyFill="1" applyBorder="1" applyAlignment="1">
      <alignment horizontal="center" vertical="center"/>
    </xf>
    <xf numFmtId="0" fontId="1" fillId="0" borderId="0" xfId="41" applyFill="1" applyAlignment="1">
      <alignment vertical="center"/>
    </xf>
    <xf numFmtId="0" fontId="1" fillId="0" borderId="11" xfId="41" applyFont="1" applyFill="1" applyBorder="1" applyAlignment="1">
      <alignment horizontal="center" vertical="center"/>
    </xf>
    <xf numFmtId="49" fontId="58" fillId="25" borderId="58" xfId="41" applyNumberFormat="1" applyFont="1" applyFill="1" applyBorder="1" applyAlignment="1">
      <alignment horizontal="center" vertical="center" wrapText="1"/>
    </xf>
    <xf numFmtId="49" fontId="58" fillId="33" borderId="75" xfId="41" applyNumberFormat="1" applyFont="1" applyFill="1" applyBorder="1" applyAlignment="1">
      <alignment horizontal="center" vertical="center"/>
    </xf>
    <xf numFmtId="49" fontId="44" fillId="34" borderId="59" xfId="41" applyNumberFormat="1" applyFont="1" applyFill="1" applyBorder="1" applyAlignment="1">
      <alignment horizontal="center" vertical="center"/>
    </xf>
    <xf numFmtId="49" fontId="44" fillId="15" borderId="58" xfId="41" applyNumberFormat="1" applyFont="1" applyFill="1" applyBorder="1" applyAlignment="1">
      <alignment horizontal="center" vertical="center" wrapText="1"/>
    </xf>
    <xf numFmtId="0" fontId="1" fillId="0" borderId="11" xfId="41" applyFill="1" applyBorder="1" applyAlignment="1">
      <alignment horizontal="center" vertical="center"/>
    </xf>
    <xf numFmtId="49" fontId="44" fillId="33" borderId="76" xfId="41" applyNumberFormat="1" applyFont="1" applyFill="1" applyBorder="1" applyAlignment="1">
      <alignment horizontal="center" vertical="center"/>
    </xf>
    <xf numFmtId="49" fontId="44" fillId="33" borderId="74" xfId="41" applyNumberFormat="1" applyFont="1" applyFill="1" applyBorder="1" applyAlignment="1">
      <alignment horizontal="center" vertical="center"/>
    </xf>
    <xf numFmtId="49" fontId="44" fillId="33" borderId="77" xfId="41" applyNumberFormat="1" applyFont="1" applyFill="1" applyBorder="1" applyAlignment="1">
      <alignment horizontal="center" vertical="center"/>
    </xf>
    <xf numFmtId="49" fontId="58" fillId="33" borderId="78" xfId="41" applyNumberFormat="1" applyFont="1" applyFill="1" applyBorder="1" applyAlignment="1">
      <alignment horizontal="center" vertical="center"/>
    </xf>
    <xf numFmtId="49" fontId="58" fillId="25" borderId="59" xfId="41" applyNumberFormat="1" applyFont="1" applyFill="1" applyBorder="1" applyAlignment="1">
      <alignment horizontal="center" vertical="center" wrapText="1"/>
    </xf>
    <xf numFmtId="49" fontId="44" fillId="33" borderId="75" xfId="41" applyNumberFormat="1" applyFont="1" applyFill="1" applyBorder="1" applyAlignment="1">
      <alignment horizontal="center" vertical="center"/>
    </xf>
    <xf numFmtId="49" fontId="58" fillId="33" borderId="76" xfId="41" applyNumberFormat="1" applyFont="1" applyFill="1" applyBorder="1" applyAlignment="1">
      <alignment horizontal="center" vertical="center"/>
    </xf>
    <xf numFmtId="49" fontId="44" fillId="33" borderId="78" xfId="41" applyNumberFormat="1" applyFont="1" applyFill="1" applyBorder="1" applyAlignment="1">
      <alignment horizontal="center" vertical="center"/>
    </xf>
    <xf numFmtId="49" fontId="58" fillId="25" borderId="58" xfId="41" applyNumberFormat="1" applyFont="1" applyFill="1" applyBorder="1" applyAlignment="1">
      <alignment horizontal="center" vertical="center"/>
    </xf>
    <xf numFmtId="49" fontId="58" fillId="33" borderId="77" xfId="41" applyNumberFormat="1" applyFont="1" applyFill="1" applyBorder="1" applyAlignment="1">
      <alignment horizontal="center" vertical="center"/>
    </xf>
    <xf numFmtId="0" fontId="62" fillId="0" borderId="11" xfId="41" applyFont="1" applyFill="1" applyBorder="1" applyAlignment="1">
      <alignment horizontal="center" vertical="center"/>
    </xf>
    <xf numFmtId="49" fontId="44" fillId="34" borderId="58" xfId="41" applyNumberFormat="1" applyFont="1" applyFill="1" applyBorder="1" applyAlignment="1">
      <alignment horizontal="center" vertical="center"/>
    </xf>
    <xf numFmtId="49" fontId="44" fillId="33" borderId="79" xfId="41" applyNumberFormat="1" applyFont="1" applyFill="1" applyBorder="1" applyAlignment="1">
      <alignment horizontal="center" vertical="center"/>
    </xf>
    <xf numFmtId="49" fontId="58" fillId="15" borderId="60" xfId="41" applyNumberFormat="1" applyFont="1" applyFill="1" applyBorder="1" applyAlignment="1">
      <alignment horizontal="center" vertical="center"/>
    </xf>
    <xf numFmtId="49" fontId="58" fillId="15" borderId="58" xfId="41" applyNumberFormat="1" applyFont="1" applyFill="1" applyBorder="1" applyAlignment="1">
      <alignment horizontal="center" vertical="center"/>
    </xf>
    <xf numFmtId="49" fontId="44" fillId="25" borderId="58" xfId="41" applyNumberFormat="1" applyFont="1" applyFill="1" applyBorder="1" applyAlignment="1">
      <alignment horizontal="center" vertical="center"/>
    </xf>
    <xf numFmtId="49" fontId="58" fillId="15" borderId="59" xfId="41" applyNumberFormat="1" applyFont="1" applyFill="1" applyBorder="1" applyAlignment="1">
      <alignment horizontal="center" vertical="center"/>
    </xf>
    <xf numFmtId="49" fontId="44" fillId="33" borderId="80" xfId="41" applyNumberFormat="1" applyFont="1" applyFill="1" applyBorder="1" applyAlignment="1">
      <alignment horizontal="center" vertical="center"/>
    </xf>
    <xf numFmtId="49" fontId="58" fillId="15" borderId="60" xfId="41" applyNumberFormat="1" applyFont="1" applyFill="1" applyBorder="1" applyAlignment="1">
      <alignment horizontal="center" vertical="center" wrapText="1"/>
    </xf>
    <xf numFmtId="49" fontId="44" fillId="25" borderId="60" xfId="41" applyNumberFormat="1" applyFont="1" applyFill="1" applyBorder="1" applyAlignment="1">
      <alignment horizontal="center" vertical="center"/>
    </xf>
    <xf numFmtId="49" fontId="58" fillId="15" borderId="58" xfId="41" applyNumberFormat="1" applyFont="1" applyFill="1" applyBorder="1" applyAlignment="1">
      <alignment horizontal="center" vertical="center" wrapText="1"/>
    </xf>
    <xf numFmtId="49" fontId="44" fillId="25" borderId="59" xfId="41" applyNumberFormat="1" applyFont="1" applyFill="1" applyBorder="1" applyAlignment="1">
      <alignment horizontal="center" vertical="center"/>
    </xf>
    <xf numFmtId="49" fontId="44" fillId="25" borderId="81" xfId="41" applyNumberFormat="1" applyFont="1" applyFill="1" applyBorder="1" applyAlignment="1">
      <alignment horizontal="center" vertical="center"/>
    </xf>
    <xf numFmtId="49" fontId="44" fillId="25" borderId="82" xfId="41" applyNumberFormat="1" applyFont="1" applyFill="1" applyBorder="1" applyAlignment="1">
      <alignment horizontal="center" vertical="center"/>
    </xf>
    <xf numFmtId="49" fontId="58" fillId="15" borderId="59" xfId="41" applyNumberFormat="1" applyFont="1" applyFill="1" applyBorder="1" applyAlignment="1">
      <alignment horizontal="center" vertical="center" wrapText="1"/>
    </xf>
    <xf numFmtId="0" fontId="1" fillId="0" borderId="16" xfId="41" applyFont="1" applyFill="1" applyBorder="1" applyAlignment="1">
      <alignment horizontal="center" vertical="center"/>
    </xf>
    <xf numFmtId="49" fontId="44" fillId="15" borderId="59" xfId="41" applyNumberFormat="1" applyFont="1" applyFill="1" applyBorder="1" applyAlignment="1">
      <alignment horizontal="center" vertical="center" wrapText="1"/>
    </xf>
    <xf numFmtId="0" fontId="1" fillId="0" borderId="16" xfId="41" applyFill="1" applyBorder="1" applyAlignment="1">
      <alignment horizontal="center" vertical="center"/>
    </xf>
    <xf numFmtId="49" fontId="61" fillId="0" borderId="0" xfId="41" applyNumberFormat="1" applyFont="1" applyAlignment="1">
      <alignment vertical="center"/>
    </xf>
    <xf numFmtId="49" fontId="61" fillId="0" borderId="0" xfId="41" applyNumberFormat="1" applyFont="1" applyAlignment="1">
      <alignment horizontal="center" vertical="center"/>
    </xf>
    <xf numFmtId="0" fontId="59" fillId="35" borderId="0" xfId="41" applyFont="1" applyFill="1" applyAlignment="1">
      <alignment horizontal="center" vertical="center"/>
    </xf>
    <xf numFmtId="0" fontId="59" fillId="33" borderId="83" xfId="41" applyFont="1" applyFill="1" applyBorder="1" applyAlignment="1">
      <alignment horizontal="center" vertical="center"/>
    </xf>
    <xf numFmtId="0" fontId="59" fillId="25" borderId="0" xfId="41" applyFont="1" applyFill="1" applyAlignment="1">
      <alignment horizontal="center" vertical="center"/>
    </xf>
    <xf numFmtId="0" fontId="59" fillId="15" borderId="0" xfId="41" applyFont="1" applyFill="1" applyAlignment="1">
      <alignment horizontal="center" vertical="center"/>
    </xf>
    <xf numFmtId="49" fontId="58" fillId="33" borderId="83" xfId="41" applyNumberFormat="1" applyFont="1" applyFill="1" applyBorder="1" applyAlignment="1">
      <alignment horizontal="center" vertical="center"/>
    </xf>
    <xf numFmtId="49" fontId="58" fillId="33" borderId="0" xfId="41" applyNumberFormat="1" applyFont="1" applyFill="1" applyBorder="1" applyAlignment="1">
      <alignment horizontal="center" vertical="center"/>
    </xf>
    <xf numFmtId="49" fontId="58" fillId="25" borderId="0" xfId="41" applyNumberFormat="1" applyFont="1" applyFill="1" applyAlignment="1">
      <alignment horizontal="center" vertical="center"/>
    </xf>
    <xf numFmtId="49" fontId="58" fillId="15" borderId="0" xfId="41" applyNumberFormat="1" applyFont="1" applyFill="1" applyAlignment="1">
      <alignment horizontal="center" vertical="center"/>
    </xf>
    <xf numFmtId="0" fontId="40" fillId="0" borderId="0" xfId="41" applyFont="1" applyAlignment="1">
      <alignment vertical="center"/>
    </xf>
    <xf numFmtId="0" fontId="3" fillId="11" borderId="4" xfId="0" applyFont="1" applyFill="1" applyBorder="1" applyAlignment="1">
      <alignment horizontal="center" vertical="center"/>
    </xf>
    <xf numFmtId="0" fontId="3" fillId="36" borderId="4" xfId="0" applyFont="1" applyFill="1" applyBorder="1" applyAlignment="1">
      <alignment horizontal="center" vertical="center"/>
    </xf>
    <xf numFmtId="0" fontId="3" fillId="36" borderId="2" xfId="0" applyFont="1" applyFill="1" applyBorder="1" applyAlignment="1">
      <alignment horizontal="center" vertical="center"/>
    </xf>
    <xf numFmtId="0" fontId="3" fillId="11" borderId="63" xfId="0" applyFont="1" applyFill="1" applyBorder="1" applyAlignment="1">
      <alignment horizontal="center" vertical="center"/>
    </xf>
    <xf numFmtId="0" fontId="3" fillId="36" borderId="63" xfId="0" applyFont="1" applyFill="1" applyBorder="1" applyAlignment="1">
      <alignment horizontal="center" vertical="center"/>
    </xf>
    <xf numFmtId="0" fontId="3" fillId="14" borderId="2" xfId="0" applyFont="1" applyFill="1" applyBorder="1" applyAlignment="1">
      <alignment horizontal="center" vertical="center"/>
    </xf>
    <xf numFmtId="0" fontId="3" fillId="22" borderId="61" xfId="0" applyFont="1" applyFill="1" applyBorder="1" applyAlignment="1">
      <alignment horizontal="center" vertical="center"/>
    </xf>
    <xf numFmtId="0" fontId="3" fillId="31" borderId="22" xfId="0" applyFont="1" applyFill="1" applyBorder="1" applyAlignment="1">
      <alignment horizontal="center" vertical="center"/>
    </xf>
    <xf numFmtId="0" fontId="3" fillId="31" borderId="26" xfId="0" applyFont="1" applyFill="1" applyBorder="1" applyAlignment="1">
      <alignment horizontal="center" vertical="center" wrapText="1"/>
    </xf>
    <xf numFmtId="0" fontId="3" fillId="16" borderId="30" xfId="0" applyFont="1" applyFill="1" applyBorder="1" applyAlignment="1">
      <alignment horizontal="center" vertical="center"/>
    </xf>
    <xf numFmtId="0" fontId="3" fillId="6" borderId="30" xfId="0" applyFont="1" applyFill="1" applyBorder="1" applyAlignment="1">
      <alignment horizontal="center" vertical="center"/>
    </xf>
    <xf numFmtId="0" fontId="3" fillId="6" borderId="35" xfId="0" applyFont="1" applyFill="1" applyBorder="1" applyAlignment="1">
      <alignment horizontal="center" vertical="center"/>
    </xf>
    <xf numFmtId="0" fontId="3" fillId="7" borderId="27" xfId="0" applyFont="1" applyFill="1" applyBorder="1" applyAlignment="1">
      <alignment horizontal="center" vertical="center"/>
    </xf>
    <xf numFmtId="0" fontId="3" fillId="7" borderId="31" xfId="0" applyFont="1" applyFill="1" applyBorder="1" applyAlignment="1">
      <alignment horizontal="center" vertical="center"/>
    </xf>
    <xf numFmtId="0" fontId="38" fillId="2" borderId="1" xfId="20" applyFont="1" applyFill="1" applyBorder="1" applyAlignment="1">
      <alignment vertical="center" wrapText="1"/>
    </xf>
    <xf numFmtId="0" fontId="35" fillId="4" borderId="2" xfId="20" applyFont="1" applyFill="1" applyBorder="1" applyAlignment="1">
      <alignment vertical="center" wrapText="1"/>
    </xf>
    <xf numFmtId="0" fontId="35" fillId="0" borderId="2" xfId="0" applyFont="1" applyBorder="1" applyAlignment="1">
      <alignment horizontal="center" vertical="center"/>
    </xf>
    <xf numFmtId="0" fontId="35" fillId="0" borderId="2" xfId="0" applyFont="1" applyBorder="1" applyAlignment="1" applyProtection="1">
      <alignment horizontal="center" vertical="center"/>
      <protection locked="0"/>
    </xf>
    <xf numFmtId="20" fontId="32" fillId="2" borderId="11" xfId="0" applyNumberFormat="1" applyFont="1" applyFill="1" applyBorder="1" applyAlignment="1">
      <alignment horizontal="center" vertical="center" wrapText="1"/>
    </xf>
    <xf numFmtId="20" fontId="32" fillId="2" borderId="12" xfId="0" applyNumberFormat="1" applyFont="1" applyFill="1" applyBorder="1" applyAlignment="1">
      <alignment horizontal="center" vertical="center" wrapText="1"/>
    </xf>
    <xf numFmtId="0" fontId="35" fillId="14" borderId="85" xfId="0" applyFont="1" applyFill="1" applyBorder="1" applyAlignment="1">
      <alignment horizontal="center"/>
    </xf>
    <xf numFmtId="0" fontId="38" fillId="4" borderId="84" xfId="0" applyFont="1" applyFill="1" applyBorder="1" applyAlignment="1">
      <alignment horizontal="center" vertical="center"/>
    </xf>
    <xf numFmtId="0" fontId="25" fillId="5" borderId="71" xfId="2" applyFont="1" applyFill="1" applyBorder="1" applyAlignment="1" applyProtection="1">
      <alignment horizontal="center" vertical="center"/>
    </xf>
    <xf numFmtId="0" fontId="31" fillId="5" borderId="43" xfId="0" applyFont="1" applyFill="1" applyBorder="1" applyAlignment="1">
      <alignment vertical="center"/>
    </xf>
    <xf numFmtId="49" fontId="31" fillId="5" borderId="43" xfId="0" applyNumberFormat="1" applyFont="1" applyFill="1" applyBorder="1" applyAlignment="1">
      <alignment vertical="center"/>
    </xf>
    <xf numFmtId="0" fontId="33" fillId="5" borderId="51" xfId="0" applyFont="1" applyFill="1" applyBorder="1" applyAlignment="1">
      <alignment horizontal="center" vertical="center" wrapText="1"/>
    </xf>
    <xf numFmtId="0" fontId="33" fillId="7" borderId="58" xfId="0" applyFont="1" applyFill="1" applyBorder="1" applyAlignment="1">
      <alignment vertical="center"/>
    </xf>
    <xf numFmtId="0" fontId="2" fillId="4" borderId="58" xfId="0" applyFont="1" applyFill="1" applyBorder="1" applyAlignment="1">
      <alignment vertical="center"/>
    </xf>
    <xf numFmtId="0" fontId="2" fillId="7" borderId="58" xfId="0" applyFont="1" applyFill="1" applyBorder="1" applyAlignment="1">
      <alignment vertical="center"/>
    </xf>
    <xf numFmtId="0" fontId="0" fillId="11" borderId="58" xfId="0" applyFill="1" applyBorder="1" applyAlignment="1">
      <alignment vertical="center"/>
    </xf>
    <xf numFmtId="0" fontId="0" fillId="11" borderId="59" xfId="0" applyFill="1" applyBorder="1" applyAlignment="1">
      <alignment vertical="center"/>
    </xf>
    <xf numFmtId="0" fontId="35" fillId="11" borderId="60" xfId="0" applyFont="1" applyFill="1" applyBorder="1" applyAlignment="1">
      <alignment vertical="center"/>
    </xf>
    <xf numFmtId="0" fontId="2" fillId="4" borderId="2" xfId="9" applyFont="1" applyFill="1" applyBorder="1" applyAlignment="1">
      <alignment vertical="center" wrapText="1"/>
    </xf>
    <xf numFmtId="0" fontId="2" fillId="4" borderId="2" xfId="11" applyFont="1" applyFill="1" applyBorder="1" applyAlignment="1">
      <alignment vertical="center" wrapText="1"/>
    </xf>
    <xf numFmtId="0" fontId="3" fillId="21" borderId="61" xfId="0" applyFont="1" applyFill="1" applyBorder="1" applyAlignment="1">
      <alignment horizontal="center" vertical="center" wrapText="1"/>
    </xf>
    <xf numFmtId="0" fontId="3" fillId="21" borderId="61" xfId="0" applyFont="1" applyFill="1" applyBorder="1" applyAlignment="1">
      <alignment horizontal="center" vertical="center"/>
    </xf>
    <xf numFmtId="0" fontId="3" fillId="21" borderId="1" xfId="0" applyFont="1" applyFill="1" applyBorder="1" applyAlignment="1">
      <alignment horizontal="center" vertical="center"/>
    </xf>
    <xf numFmtId="0" fontId="33" fillId="4" borderId="4" xfId="0" applyFont="1" applyFill="1" applyBorder="1" applyAlignment="1">
      <alignment horizontal="center" vertical="center" wrapText="1"/>
    </xf>
    <xf numFmtId="0" fontId="33" fillId="4" borderId="61" xfId="0" applyFont="1" applyFill="1" applyBorder="1" applyAlignment="1">
      <alignment horizontal="center" vertical="center" wrapText="1"/>
    </xf>
    <xf numFmtId="0" fontId="33" fillId="4" borderId="1" xfId="0" applyFont="1" applyFill="1" applyBorder="1" applyAlignment="1">
      <alignment horizontal="center" vertical="center" wrapText="1"/>
    </xf>
    <xf numFmtId="17" fontId="44" fillId="20" borderId="3" xfId="0" applyNumberFormat="1" applyFont="1" applyFill="1" applyBorder="1" applyAlignment="1">
      <alignment horizontal="center" vertical="center"/>
    </xf>
    <xf numFmtId="17" fontId="44" fillId="20" borderId="5" xfId="0" applyNumberFormat="1" applyFont="1" applyFill="1" applyBorder="1" applyAlignment="1">
      <alignment horizontal="center" vertical="center"/>
    </xf>
    <xf numFmtId="0" fontId="3" fillId="25" borderId="54" xfId="0" applyFont="1" applyFill="1" applyBorder="1" applyAlignment="1">
      <alignment horizontal="center" vertical="center"/>
    </xf>
    <xf numFmtId="0" fontId="3" fillId="25" borderId="84" xfId="0" applyFont="1" applyFill="1" applyBorder="1" applyAlignment="1">
      <alignment horizontal="center" vertical="center"/>
    </xf>
    <xf numFmtId="0" fontId="11" fillId="9" borderId="47" xfId="0" applyFont="1" applyFill="1" applyBorder="1" applyAlignment="1">
      <alignment horizontal="center" vertical="center" wrapText="1"/>
    </xf>
    <xf numFmtId="0" fontId="11" fillId="9" borderId="49" xfId="0" applyFont="1" applyFill="1" applyBorder="1" applyAlignment="1">
      <alignment horizontal="center" vertical="center" wrapText="1"/>
    </xf>
    <xf numFmtId="0" fontId="3" fillId="5" borderId="42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16" fillId="9" borderId="47" xfId="2" applyFont="1" applyFill="1" applyBorder="1" applyAlignment="1" applyProtection="1">
      <alignment horizontal="center" vertical="center" wrapText="1"/>
    </xf>
    <xf numFmtId="0" fontId="16" fillId="9" borderId="48" xfId="2" applyFont="1" applyFill="1" applyBorder="1" applyAlignment="1" applyProtection="1">
      <alignment horizontal="center" vertical="center" wrapText="1"/>
    </xf>
    <xf numFmtId="0" fontId="16" fillId="9" borderId="49" xfId="2" applyFont="1" applyFill="1" applyBorder="1" applyAlignment="1" applyProtection="1">
      <alignment horizontal="center" vertical="center" wrapText="1"/>
    </xf>
    <xf numFmtId="0" fontId="13" fillId="15" borderId="46" xfId="0" applyFont="1" applyFill="1" applyBorder="1" applyAlignment="1">
      <alignment horizontal="center" vertical="center" wrapText="1"/>
    </xf>
    <xf numFmtId="0" fontId="13" fillId="15" borderId="50" xfId="0" applyFont="1" applyFill="1" applyBorder="1" applyAlignment="1">
      <alignment horizontal="center" vertical="center" wrapText="1"/>
    </xf>
    <xf numFmtId="0" fontId="13" fillId="15" borderId="51" xfId="0" applyFont="1" applyFill="1" applyBorder="1" applyAlignment="1">
      <alignment horizontal="center" vertical="center" wrapText="1"/>
    </xf>
    <xf numFmtId="0" fontId="4" fillId="11" borderId="47" xfId="0" applyFont="1" applyFill="1" applyBorder="1" applyAlignment="1">
      <alignment horizontal="center" vertical="center" wrapText="1"/>
    </xf>
    <xf numFmtId="0" fontId="4" fillId="11" borderId="48" xfId="0" applyFont="1" applyFill="1" applyBorder="1" applyAlignment="1">
      <alignment horizontal="center" vertical="center" wrapText="1"/>
    </xf>
    <xf numFmtId="0" fontId="4" fillId="11" borderId="49" xfId="0" applyFont="1" applyFill="1" applyBorder="1" applyAlignment="1">
      <alignment horizontal="center" vertical="center" wrapText="1"/>
    </xf>
    <xf numFmtId="0" fontId="17" fillId="9" borderId="47" xfId="2" applyFont="1" applyFill="1" applyBorder="1" applyAlignment="1" applyProtection="1">
      <alignment horizontal="center" vertical="center" wrapText="1"/>
    </xf>
    <xf numFmtId="0" fontId="17" fillId="9" borderId="48" xfId="2" applyFont="1" applyFill="1" applyBorder="1" applyAlignment="1" applyProtection="1">
      <alignment horizontal="center" vertical="center" wrapText="1"/>
    </xf>
    <xf numFmtId="0" fontId="17" fillId="9" borderId="49" xfId="2" applyFont="1" applyFill="1" applyBorder="1" applyAlignment="1" applyProtection="1">
      <alignment horizontal="center" vertical="center" wrapText="1"/>
    </xf>
    <xf numFmtId="0" fontId="43" fillId="16" borderId="52" xfId="0" applyFont="1" applyFill="1" applyBorder="1" applyAlignment="1">
      <alignment horizontal="center" vertical="center"/>
    </xf>
    <xf numFmtId="0" fontId="11" fillId="17" borderId="53" xfId="0" applyFont="1" applyFill="1" applyBorder="1" applyAlignment="1">
      <alignment horizontal="center" vertical="center" wrapText="1"/>
    </xf>
    <xf numFmtId="0" fontId="11" fillId="17" borderId="53" xfId="0" applyFont="1" applyFill="1" applyBorder="1" applyAlignment="1">
      <alignment horizontal="center" vertical="center"/>
    </xf>
    <xf numFmtId="0" fontId="60" fillId="0" borderId="47" xfId="41" applyFont="1" applyBorder="1" applyAlignment="1">
      <alignment horizontal="center" vertical="center" wrapText="1"/>
    </xf>
    <xf numFmtId="0" fontId="60" fillId="0" borderId="48" xfId="41" applyFont="1" applyBorder="1" applyAlignment="1">
      <alignment horizontal="center" vertical="center"/>
    </xf>
    <xf numFmtId="0" fontId="60" fillId="0" borderId="49" xfId="41" applyFont="1" applyBorder="1" applyAlignment="1">
      <alignment horizontal="center" vertical="center"/>
    </xf>
    <xf numFmtId="0" fontId="46" fillId="26" borderId="62" xfId="0" applyFont="1" applyFill="1" applyBorder="1" applyAlignment="1">
      <alignment horizontal="center" vertical="center"/>
    </xf>
    <xf numFmtId="0" fontId="46" fillId="26" borderId="35" xfId="0" applyFont="1" applyFill="1" applyBorder="1" applyAlignment="1">
      <alignment horizontal="center" vertical="center"/>
    </xf>
    <xf numFmtId="0" fontId="49" fillId="16" borderId="47" xfId="0" applyFont="1" applyFill="1" applyBorder="1" applyAlignment="1">
      <alignment horizontal="center" vertical="center"/>
    </xf>
    <xf numFmtId="0" fontId="49" fillId="16" borderId="48" xfId="0" applyFont="1" applyFill="1" applyBorder="1" applyAlignment="1">
      <alignment horizontal="center" vertical="center"/>
    </xf>
    <xf numFmtId="0" fontId="49" fillId="16" borderId="49" xfId="0" applyFont="1" applyFill="1" applyBorder="1" applyAlignment="1">
      <alignment horizontal="center" vertical="center"/>
    </xf>
    <xf numFmtId="0" fontId="55" fillId="15" borderId="0" xfId="0" applyFont="1" applyFill="1" applyAlignment="1">
      <alignment vertical="center" wrapText="1"/>
    </xf>
    <xf numFmtId="0" fontId="56" fillId="5" borderId="47" xfId="0" applyFont="1" applyFill="1" applyBorder="1" applyAlignment="1">
      <alignment horizontal="center" vertical="center" wrapText="1"/>
    </xf>
    <xf numFmtId="0" fontId="56" fillId="5" borderId="48" xfId="0" applyFont="1" applyFill="1" applyBorder="1" applyAlignment="1">
      <alignment horizontal="center" vertical="center" wrapText="1"/>
    </xf>
    <xf numFmtId="0" fontId="56" fillId="5" borderId="49" xfId="0" applyFont="1" applyFill="1" applyBorder="1" applyAlignment="1">
      <alignment horizontal="center" vertical="center" wrapText="1"/>
    </xf>
    <xf numFmtId="0" fontId="49" fillId="25" borderId="48" xfId="0" applyFont="1" applyFill="1" applyBorder="1" applyAlignment="1">
      <alignment horizontal="center" vertical="center"/>
    </xf>
    <xf numFmtId="0" fontId="55" fillId="32" borderId="0" xfId="0" applyFont="1" applyFill="1" applyAlignment="1">
      <alignment horizontal="center" vertical="center" wrapText="1"/>
    </xf>
    <xf numFmtId="0" fontId="46" fillId="8" borderId="63" xfId="0" applyFont="1" applyFill="1" applyBorder="1" applyAlignment="1">
      <alignment horizontal="center" vertical="center"/>
    </xf>
    <xf numFmtId="0" fontId="46" fillId="8" borderId="66" xfId="0" applyFont="1" applyFill="1" applyBorder="1" applyAlignment="1">
      <alignment horizontal="center" vertical="center"/>
    </xf>
    <xf numFmtId="0" fontId="46" fillId="8" borderId="72" xfId="0" applyFont="1" applyFill="1" applyBorder="1" applyAlignment="1">
      <alignment horizontal="center" vertical="center"/>
    </xf>
    <xf numFmtId="0" fontId="14" fillId="0" borderId="42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0" fontId="11" fillId="31" borderId="41" xfId="0" applyFont="1" applyFill="1" applyBorder="1" applyAlignment="1">
      <alignment horizontal="center" vertical="center"/>
    </xf>
    <xf numFmtId="0" fontId="11" fillId="31" borderId="69" xfId="0" applyFont="1" applyFill="1" applyBorder="1" applyAlignment="1">
      <alignment horizontal="center" vertical="center"/>
    </xf>
    <xf numFmtId="0" fontId="11" fillId="31" borderId="71" xfId="0" applyFont="1" applyFill="1" applyBorder="1" applyAlignment="1">
      <alignment horizontal="center" vertical="center"/>
    </xf>
    <xf numFmtId="0" fontId="14" fillId="6" borderId="42" xfId="0" applyFont="1" applyFill="1" applyBorder="1" applyAlignment="1">
      <alignment horizontal="center" vertical="center" wrapText="1"/>
    </xf>
    <xf numFmtId="0" fontId="14" fillId="6" borderId="0" xfId="0" applyFont="1" applyFill="1" applyBorder="1" applyAlignment="1">
      <alignment horizontal="center" vertical="center" wrapText="1"/>
    </xf>
    <xf numFmtId="0" fontId="14" fillId="6" borderId="43" xfId="0" applyFont="1" applyFill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 shrinkToFit="1"/>
    </xf>
    <xf numFmtId="0" fontId="14" fillId="0" borderId="43" xfId="0" applyFont="1" applyBorder="1" applyAlignment="1">
      <alignment horizontal="center" vertical="center" shrinkToFit="1"/>
    </xf>
    <xf numFmtId="0" fontId="27" fillId="6" borderId="42" xfId="0" applyFont="1" applyFill="1" applyBorder="1" applyAlignment="1">
      <alignment horizontal="center" vertical="center" wrapText="1"/>
    </xf>
    <xf numFmtId="0" fontId="27" fillId="6" borderId="0" xfId="0" applyFont="1" applyFill="1" applyBorder="1" applyAlignment="1">
      <alignment horizontal="center" vertical="center" wrapText="1"/>
    </xf>
    <xf numFmtId="0" fontId="27" fillId="6" borderId="43" xfId="0" applyFont="1" applyFill="1" applyBorder="1" applyAlignment="1">
      <alignment horizontal="center" vertical="center" wrapText="1"/>
    </xf>
  </cellXfs>
  <cellStyles count="42">
    <cellStyle name="Euro" xfId="1"/>
    <cellStyle name="Lien hypertexte" xfId="2" builtinId="8"/>
    <cellStyle name="Normal" xfId="0" builtinId="0"/>
    <cellStyle name="Normal 2 2" xfId="41"/>
    <cellStyle name="Normal_A1" xfId="3"/>
    <cellStyle name="Normal_A2" xfId="4"/>
    <cellStyle name="Normal_A3-2" xfId="5"/>
    <cellStyle name="Normal_A4" xfId="6"/>
    <cellStyle name="Normal_A5N" xfId="7"/>
    <cellStyle name="Normal_A6" xfId="8"/>
    <cellStyle name="Normal_A7BIS" xfId="9"/>
    <cellStyle name="Normal_A8" xfId="10"/>
    <cellStyle name="Normal_A9N" xfId="11"/>
    <cellStyle name="Normal_B1" xfId="12"/>
    <cellStyle name="Normal_B2" xfId="13"/>
    <cellStyle name="Normal_B3" xfId="14"/>
    <cellStyle name="Normal_B4" xfId="15"/>
    <cellStyle name="Normal_B5" xfId="16"/>
    <cellStyle name="Normal_B6" xfId="17"/>
    <cellStyle name="Normal_B8" xfId="18"/>
    <cellStyle name="Normal_B9N" xfId="19"/>
    <cellStyle name="Normal_C1" xfId="20"/>
    <cellStyle name="Normal_C2" xfId="21"/>
    <cellStyle name="Normal_C3" xfId="22"/>
    <cellStyle name="Normal_C4" xfId="23"/>
    <cellStyle name="Normal_C5" xfId="24"/>
    <cellStyle name="Normal_C6" xfId="25"/>
    <cellStyle name="Normal_C8N" xfId="26"/>
    <cellStyle name="Normal_D2 (2)" xfId="27"/>
    <cellStyle name="Normal_D3" xfId="28"/>
    <cellStyle name="Normal_D5" xfId="29"/>
    <cellStyle name="Normal_E1" xfId="30"/>
    <cellStyle name="Normal_E2" xfId="31"/>
    <cellStyle name="Normal_E7" xfId="32"/>
    <cellStyle name="Normal_F1" xfId="33"/>
    <cellStyle name="Normal_G4" xfId="34"/>
    <cellStyle name="Normal_G5" xfId="35"/>
    <cellStyle name="Normal_G6" xfId="36"/>
    <cellStyle name="Normal_G7" xfId="37"/>
    <cellStyle name="Normal_H1" xfId="38"/>
    <cellStyle name="Normal_H4" xfId="39"/>
    <cellStyle name="Normal_H5" xfId="40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1685925</xdr:colOff>
      <xdr:row>0</xdr:row>
      <xdr:rowOff>428625</xdr:rowOff>
    </xdr:from>
    <xdr:to>
      <xdr:col>1</xdr:col>
      <xdr:colOff>0</xdr:colOff>
      <xdr:row>1</xdr:row>
      <xdr:rowOff>3810</xdr:rowOff>
    </xdr:to>
    <xdr:pic>
      <xdr:nvPicPr>
        <xdr:cNvPr id="51581" name="Image 2" descr="C:\Users\pt161973\AppData\Local\Microsoft\Windows\Temporary Internet Files\Content.IE5\BDRKUQ3Q\MC900389270[1].wm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5925" y="323850"/>
          <a:ext cx="3181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4204335</xdr:colOff>
      <xdr:row>2</xdr:row>
      <xdr:rowOff>114300</xdr:rowOff>
    </xdr:from>
    <xdr:to>
      <xdr:col>0</xdr:col>
      <xdr:colOff>4208145</xdr:colOff>
      <xdr:row>7</xdr:row>
      <xdr:rowOff>0</xdr:rowOff>
    </xdr:to>
    <xdr:cxnSp macro="">
      <xdr:nvCxnSpPr>
        <xdr:cNvPr id="3" name="Connecteur droit avec flèche 2"/>
        <xdr:cNvCxnSpPr/>
      </xdr:nvCxnSpPr>
      <xdr:spPr>
        <a:xfrm flipH="1">
          <a:off x="4204335" y="640080"/>
          <a:ext cx="3810" cy="803942"/>
        </a:xfrm>
        <a:prstGeom prst="straightConnector1">
          <a:avLst/>
        </a:prstGeom>
        <a:ln w="508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4171950</xdr:colOff>
      <xdr:row>8</xdr:row>
      <xdr:rowOff>125730</xdr:rowOff>
    </xdr:from>
    <xdr:to>
      <xdr:col>0</xdr:col>
      <xdr:colOff>4175760</xdr:colOff>
      <xdr:row>12</xdr:row>
      <xdr:rowOff>68661</xdr:rowOff>
    </xdr:to>
    <xdr:cxnSp macro="">
      <xdr:nvCxnSpPr>
        <xdr:cNvPr id="4" name="Connecteur droit avec flèche 3"/>
        <xdr:cNvCxnSpPr/>
      </xdr:nvCxnSpPr>
      <xdr:spPr>
        <a:xfrm flipH="1">
          <a:off x="4171950" y="2840355"/>
          <a:ext cx="3810" cy="1133556"/>
        </a:xfrm>
        <a:prstGeom prst="straightConnector1">
          <a:avLst/>
        </a:prstGeom>
        <a:ln w="508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739140</xdr:colOff>
      <xdr:row>15</xdr:row>
      <xdr:rowOff>76200</xdr:rowOff>
    </xdr:from>
    <xdr:to>
      <xdr:col>2</xdr:col>
      <xdr:colOff>28020</xdr:colOff>
      <xdr:row>40</xdr:row>
      <xdr:rowOff>129540</xdr:rowOff>
    </xdr:to>
    <xdr:pic>
      <xdr:nvPicPr>
        <xdr:cNvPr id="5" name="Imag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" y="3406140"/>
          <a:ext cx="5179140" cy="42443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5000625</xdr:colOff>
      <xdr:row>2</xdr:row>
      <xdr:rowOff>57150</xdr:rowOff>
    </xdr:from>
    <xdr:to>
      <xdr:col>0</xdr:col>
      <xdr:colOff>5010150</xdr:colOff>
      <xdr:row>15</xdr:row>
      <xdr:rowOff>104775</xdr:rowOff>
    </xdr:to>
    <xdr:cxnSp macro="">
      <xdr:nvCxnSpPr>
        <xdr:cNvPr id="8744" name="Connecteur droit avec flèche 2"/>
        <xdr:cNvCxnSpPr>
          <a:cxnSpLocks noChangeShapeType="1"/>
        </xdr:cNvCxnSpPr>
      </xdr:nvCxnSpPr>
      <xdr:spPr bwMode="auto">
        <a:xfrm flipH="1">
          <a:off x="5000625" y="990600"/>
          <a:ext cx="9525" cy="2190750"/>
        </a:xfrm>
        <a:prstGeom prst="straightConnector1">
          <a:avLst/>
        </a:prstGeom>
        <a:noFill/>
        <a:ln w="28575" algn="ctr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220980</xdr:colOff>
      <xdr:row>2</xdr:row>
      <xdr:rowOff>38100</xdr:rowOff>
    </xdr:from>
    <xdr:to>
      <xdr:col>9</xdr:col>
      <xdr:colOff>228600</xdr:colOff>
      <xdr:row>7</xdr:row>
      <xdr:rowOff>259080</xdr:rowOff>
    </xdr:to>
    <xdr:cxnSp macro="">
      <xdr:nvCxnSpPr>
        <xdr:cNvPr id="3" name="Connecteur droit avec flèche 2"/>
        <xdr:cNvCxnSpPr/>
      </xdr:nvCxnSpPr>
      <xdr:spPr>
        <a:xfrm flipH="1">
          <a:off x="8702040" y="830580"/>
          <a:ext cx="7620" cy="2186940"/>
        </a:xfrm>
        <a:prstGeom prst="straightConnector1">
          <a:avLst/>
        </a:prstGeom>
        <a:ln w="508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google.fr/maps/ms?msid=214806188335090242452.00050438ce1794730949a&amp;msa=0&amp;ll=48.818196,2.347212&amp;spn=0.016842,0.042014" TargetMode="External"/><Relationship Id="rId18" Type="http://schemas.openxmlformats.org/officeDocument/2006/relationships/hyperlink" Target="https://www.google.com/maps/d/edit?mid=zytl4k9HhaSU.kmWq3feTfKjk" TargetMode="External"/><Relationship Id="rId26" Type="http://schemas.openxmlformats.org/officeDocument/2006/relationships/hyperlink" Target="https://www.google.com/maps/d/edit?mid=zytl4k9HhaSU.kohr33Rffedc" TargetMode="External"/><Relationship Id="rId39" Type="http://schemas.openxmlformats.org/officeDocument/2006/relationships/hyperlink" Target="https://www.google.com/maps/d/edit?mid=z5FCC6lPMAaI.ko7ZJ7CeZrJA&amp;usp=sharing" TargetMode="External"/><Relationship Id="rId21" Type="http://schemas.openxmlformats.org/officeDocument/2006/relationships/hyperlink" Target="https://www.google.com/maps/d/edit?mid=zytl4k9HhaSU.kn4TgVf2nFBg" TargetMode="External"/><Relationship Id="rId34" Type="http://schemas.openxmlformats.org/officeDocument/2006/relationships/hyperlink" Target="https://maps.google.fr/maps/ms?msid=215540947790089593718.0004c9f5d07c7bc7d8072&amp;msa=0&amp;ll=48.665117,2.244644&amp;spn=0.223123,0.594635" TargetMode="External"/><Relationship Id="rId42" Type="http://schemas.openxmlformats.org/officeDocument/2006/relationships/hyperlink" Target="https://www.google.com/maps/d/edit?mid=z5FCC6lPMAaI.keRwdQM1nmmQ&amp;usp=sharing" TargetMode="External"/><Relationship Id="rId47" Type="http://schemas.openxmlformats.org/officeDocument/2006/relationships/hyperlink" Target="https://www.google.com/maps/d/edit?mid=zytl4k9HhaSU.k4An1jxunT2k&amp;usp=sharing" TargetMode="External"/><Relationship Id="rId50" Type="http://schemas.openxmlformats.org/officeDocument/2006/relationships/hyperlink" Target="https://www.google.com/maps/d/edit?mid=zytl4k9HhaSU.kCTM8nFm3ijA&amp;usp=sharing" TargetMode="External"/><Relationship Id="rId55" Type="http://schemas.openxmlformats.org/officeDocument/2006/relationships/hyperlink" Target="https://www.google.com/maps/d/edit?mid=zytl4k9HhaSU.kyPVa9PLQTBE&amp;usp=sharing" TargetMode="External"/><Relationship Id="rId63" Type="http://schemas.openxmlformats.org/officeDocument/2006/relationships/hyperlink" Target="https://www.google.com/maps/d/edit?mid=zytl4k9HhaSU.kuZpOG19cODw&amp;usp=sharing" TargetMode="External"/><Relationship Id="rId68" Type="http://schemas.openxmlformats.org/officeDocument/2006/relationships/hyperlink" Target="https://www.google.com/maps/d/edit?mid=zytl4k9HhaSU.kgRL3D_8e-ao&amp;usp=sharing" TargetMode="External"/><Relationship Id="rId76" Type="http://schemas.openxmlformats.org/officeDocument/2006/relationships/hyperlink" Target="https://www.google.com/maps/d/edit?mid=zytl4k9HhaSU.kPTcxjxjkMv4&amp;usp=sharing" TargetMode="External"/><Relationship Id="rId84" Type="http://schemas.openxmlformats.org/officeDocument/2006/relationships/hyperlink" Target="https://www.google.com/maps/d/edit?mid=zytl4k9HhaSU.k83nhdoksb4E&amp;usp=sharing" TargetMode="External"/><Relationship Id="rId7" Type="http://schemas.openxmlformats.org/officeDocument/2006/relationships/hyperlink" Target="https://www.google.fr/maps/ms?msid=214806188335090242452.00050275b8f7a9ecc9900&amp;msa=0" TargetMode="External"/><Relationship Id="rId71" Type="http://schemas.openxmlformats.org/officeDocument/2006/relationships/hyperlink" Target="https://www.google.com/maps/d/edit?mid=zytl4k9HhaSU.k8_6PjO_dEn0&amp;usp=sharing" TargetMode="External"/><Relationship Id="rId2" Type="http://schemas.openxmlformats.org/officeDocument/2006/relationships/hyperlink" Target="https://www.google.fr/maps/ms?msid=214806188335090242452.000502757b89533e0de34&amp;msa=0&amp;ll=48.768636,2.293053&amp;spn=0.123551,0.308647" TargetMode="External"/><Relationship Id="rId16" Type="http://schemas.openxmlformats.org/officeDocument/2006/relationships/hyperlink" Target="https://www.google.com/maps/d/edit?mid=zytl4k9HhaSU.kFY09Pd-vUps" TargetMode="External"/><Relationship Id="rId29" Type="http://schemas.openxmlformats.org/officeDocument/2006/relationships/hyperlink" Target="https://www.google.com/maps/d/edit?mid=zytl4k9HhaSU.kG8GPwBI9qio" TargetMode="External"/><Relationship Id="rId11" Type="http://schemas.openxmlformats.org/officeDocument/2006/relationships/hyperlink" Target="https://www.google.fr/maps/ms?msid=214806188335090242452.00050438b2c7d0045d394&amp;msa=0&amp;ll=48.818055,2.346954&amp;spn=0.016842,0.042014" TargetMode="External"/><Relationship Id="rId24" Type="http://schemas.openxmlformats.org/officeDocument/2006/relationships/hyperlink" Target="https://www.google.com/maps/d/edit?mid=zytl4k9HhaSU.kPsQ1gEpRrNM" TargetMode="External"/><Relationship Id="rId32" Type="http://schemas.openxmlformats.org/officeDocument/2006/relationships/hyperlink" Target="https://maps.google.fr/maps/ms?msid=215540947790089593718.0004c9f5d07c7bc7d8072&amp;msa=0&amp;ll=48.665117,2.244644&amp;spn=0.223123,0.594635" TargetMode="External"/><Relationship Id="rId37" Type="http://schemas.openxmlformats.org/officeDocument/2006/relationships/hyperlink" Target="https://maps.google.fr/maps/ms?msid=215540947790089593718.0004c9f5d07c7bc7d8072&amp;msa=0&amp;ll=48.665117,2.244644&amp;spn=0.223123,0.594635" TargetMode="External"/><Relationship Id="rId40" Type="http://schemas.openxmlformats.org/officeDocument/2006/relationships/hyperlink" Target="https://www.google.com/maps/d/edit?mid=zytl4k9HhaSU.kX68Akst91L8&amp;usp=sharing" TargetMode="External"/><Relationship Id="rId45" Type="http://schemas.openxmlformats.org/officeDocument/2006/relationships/hyperlink" Target="https://www.google.com/maps/d/edit?mid=z5FCC6lPMAaI.kj-sHAsncl1g&amp;usp=sharing" TargetMode="External"/><Relationship Id="rId53" Type="http://schemas.openxmlformats.org/officeDocument/2006/relationships/hyperlink" Target="https://www.google.com/maps/d/edit?mid=zytl4k9HhaSU.ko7UNMx9-TAk&amp;usp=sharing" TargetMode="External"/><Relationship Id="rId58" Type="http://schemas.openxmlformats.org/officeDocument/2006/relationships/hyperlink" Target="https://www.google.com/maps/d/edit?mid=z5FCC6lPMAaI.kTt1-XsaR-mY&amp;usp=sharing" TargetMode="External"/><Relationship Id="rId66" Type="http://schemas.openxmlformats.org/officeDocument/2006/relationships/hyperlink" Target="https://www.google.com/maps/d/edit?mid=zytl4k9HhaSU.k1Xuvb_CU8pc&amp;usp=sharing" TargetMode="External"/><Relationship Id="rId74" Type="http://schemas.openxmlformats.org/officeDocument/2006/relationships/hyperlink" Target="https://www.google.com/maps/d/edit?mid=zytl4k9HhaSU.k9NTJcSE4Pso&amp;usp=sharing" TargetMode="External"/><Relationship Id="rId79" Type="http://schemas.openxmlformats.org/officeDocument/2006/relationships/hyperlink" Target="https://www.google.com/maps/d/edit?mid=zytl4k9HhaSU.kKC9cKOTE4TM&amp;usp=sharing" TargetMode="External"/><Relationship Id="rId5" Type="http://schemas.openxmlformats.org/officeDocument/2006/relationships/hyperlink" Target="https://www.google.fr/maps/ms?msid=214806188335090242452.00050275a2618bf38fd7b&amp;msa=0" TargetMode="External"/><Relationship Id="rId61" Type="http://schemas.openxmlformats.org/officeDocument/2006/relationships/hyperlink" Target="https://www.google.com/maps/d/edit?mid=zytl4k9HhaSU.kG6Bq8dFHwP8&amp;usp=sharing" TargetMode="External"/><Relationship Id="rId82" Type="http://schemas.openxmlformats.org/officeDocument/2006/relationships/hyperlink" Target="https://www.google.com/maps/d/edit?hl=fr&amp;authuser=0&amp;mid=zytl4k9HhaSU.kGy9Kc7PwX8g" TargetMode="External"/><Relationship Id="rId19" Type="http://schemas.openxmlformats.org/officeDocument/2006/relationships/hyperlink" Target="https://www.google.com/maps/d/edit?mid=zytl4k9HhaSU.kxD1_EYlWwuA" TargetMode="External"/><Relationship Id="rId4" Type="http://schemas.openxmlformats.org/officeDocument/2006/relationships/hyperlink" Target="https://www.google.fr/maps/ms?msid=214806188335090242452.00050484582d844e27756&amp;msa=0" TargetMode="External"/><Relationship Id="rId9" Type="http://schemas.openxmlformats.org/officeDocument/2006/relationships/hyperlink" Target="https://www.google.fr/maps/ms?msid=214806188335090242452.000504e63ad812009ad0f&amp;msa=0" TargetMode="External"/><Relationship Id="rId14" Type="http://schemas.openxmlformats.org/officeDocument/2006/relationships/hyperlink" Target="https://www.google.com/maps/d/edit?mid=zytl4k9HhaSU.k37fhjD3DctI" TargetMode="External"/><Relationship Id="rId22" Type="http://schemas.openxmlformats.org/officeDocument/2006/relationships/hyperlink" Target="https://www.google.com/maps/d/edit?mid=zytl4k9HhaSU.ksr0HI-BwZjs" TargetMode="External"/><Relationship Id="rId27" Type="http://schemas.openxmlformats.org/officeDocument/2006/relationships/hyperlink" Target="https://www.google.com/maps/d/edit?mid=zytl4k9HhaSU.klZJLkhxutSU" TargetMode="External"/><Relationship Id="rId30" Type="http://schemas.openxmlformats.org/officeDocument/2006/relationships/hyperlink" Target="https://maps.google.fr/maps/ms?msid=215540947790089593718.0004c9f5d07c7bc7d8072&amp;msa=0&amp;ll=48.665117,2.244644&amp;spn=0.223123,0.594635" TargetMode="External"/><Relationship Id="rId35" Type="http://schemas.openxmlformats.org/officeDocument/2006/relationships/hyperlink" Target="https://maps.google.fr/maps/ms?msid=215540947790089593718.0004c9f5d07c7bc7d8072&amp;msa=0&amp;ll=48.665117,2.244644&amp;spn=0.223123,0.594635" TargetMode="External"/><Relationship Id="rId43" Type="http://schemas.openxmlformats.org/officeDocument/2006/relationships/hyperlink" Target="https://www.google.com/maps/d/edit?mid=z5FCC6lPMAaI.k9aREkPbuldc&amp;usp=sharing" TargetMode="External"/><Relationship Id="rId48" Type="http://schemas.openxmlformats.org/officeDocument/2006/relationships/hyperlink" Target="https://www.google.com/maps/d/edit?mid=zytl4k9HhaSU.kCoZ4065ZdGw&amp;usp=sharing" TargetMode="External"/><Relationship Id="rId56" Type="http://schemas.openxmlformats.org/officeDocument/2006/relationships/hyperlink" Target="https://www.google.com/maps/d/edit?mid=zytl4k9HhaSU.knB1mddZuiJg&amp;usp=sharing" TargetMode="External"/><Relationship Id="rId64" Type="http://schemas.openxmlformats.org/officeDocument/2006/relationships/hyperlink" Target="https://www.google.com/maps/d/edit?mid=z5FCC6lPMAaI.kpBZiVWgNw9M&amp;usp=sharing" TargetMode="External"/><Relationship Id="rId69" Type="http://schemas.openxmlformats.org/officeDocument/2006/relationships/hyperlink" Target="https://www.google.com/maps/d/edit?mid=zytl4k9HhaSU.kPP8DQedVetY&amp;usp=sharing" TargetMode="External"/><Relationship Id="rId77" Type="http://schemas.openxmlformats.org/officeDocument/2006/relationships/hyperlink" Target="https://www.google.com/maps/d/edit?mid=zytl4k9HhaSU.kUhSxBu7_4kI&amp;usp=sharing" TargetMode="External"/><Relationship Id="rId8" Type="http://schemas.openxmlformats.org/officeDocument/2006/relationships/hyperlink" Target="https://www.google.fr/maps/ms?msid=214806188335090242452.000504e629afd0d7a5cf9&amp;msa=0" TargetMode="External"/><Relationship Id="rId51" Type="http://schemas.openxmlformats.org/officeDocument/2006/relationships/hyperlink" Target="https://www.google.com/maps/d/edit?mid=z5FCC6lPMAaI.k6JMqLqqJpXA&amp;usp=sharing" TargetMode="External"/><Relationship Id="rId72" Type="http://schemas.openxmlformats.org/officeDocument/2006/relationships/hyperlink" Target="https://www.google.com/maps/d/edit?mid=zytl4k9HhaSU.kbSsMG3CS1U8&amp;usp=sharing" TargetMode="External"/><Relationship Id="rId80" Type="http://schemas.openxmlformats.org/officeDocument/2006/relationships/hyperlink" Target="https://www.google.com/maps/d/edit?mid=zytl4k9HhaSU.k_EbI_RsfMiI&amp;usp=sharing" TargetMode="External"/><Relationship Id="rId85" Type="http://schemas.openxmlformats.org/officeDocument/2006/relationships/printerSettings" Target="../printerSettings/printerSettings1.bin"/><Relationship Id="rId3" Type="http://schemas.openxmlformats.org/officeDocument/2006/relationships/hyperlink" Target="https://www.google.fr/maps/ms?msid=214806188335090242452.000504fe53d4ad8bf0d74&amp;msa=0&amp;ll=48.670559,2.010498&amp;spn=0.270258,0.672226" TargetMode="External"/><Relationship Id="rId12" Type="http://schemas.openxmlformats.org/officeDocument/2006/relationships/hyperlink" Target="https://www.google.fr/maps/ms?msid=214806188335090242452.00050438c86f8fc8a5284&amp;msa=0&amp;ll=48.818055,2.345066&amp;spn=0.016842,0.042014" TargetMode="External"/><Relationship Id="rId17" Type="http://schemas.openxmlformats.org/officeDocument/2006/relationships/hyperlink" Target="https://www.google.com/maps/d/edit?mid=zytl4k9HhaSU.kH5ZfM5he70s" TargetMode="External"/><Relationship Id="rId25" Type="http://schemas.openxmlformats.org/officeDocument/2006/relationships/hyperlink" Target="https://www.google.com/maps/d/edit?mid=zytl4k9HhaSU.koKlGqyO0ovQ" TargetMode="External"/><Relationship Id="rId33" Type="http://schemas.openxmlformats.org/officeDocument/2006/relationships/hyperlink" Target="https://maps.google.fr/maps/ms?msid=215540947790089593718.0004c9f5d07c7bc7d8072&amp;msa=0&amp;ll=48.665117,2.244644&amp;spn=0.223123,0.594635" TargetMode="External"/><Relationship Id="rId38" Type="http://schemas.openxmlformats.org/officeDocument/2006/relationships/hyperlink" Target="https://www.google.com/maps/d/edit?mid=zytl4k9HhaSU.kBy6_moPu_ig&amp;usp=sharing" TargetMode="External"/><Relationship Id="rId46" Type="http://schemas.openxmlformats.org/officeDocument/2006/relationships/hyperlink" Target="https://www.google.com/maps/d/edit?mid=z5FCC6lPMAaI.kzoBxpOE5WNE&amp;usp=sharing" TargetMode="External"/><Relationship Id="rId59" Type="http://schemas.openxmlformats.org/officeDocument/2006/relationships/hyperlink" Target="https://www.google.com/maps/d/edit?mid=z5FCC6lPMAaI.kE6RGOR4vg1Y&amp;usp=sharing" TargetMode="External"/><Relationship Id="rId67" Type="http://schemas.openxmlformats.org/officeDocument/2006/relationships/hyperlink" Target="https://www.google.com/maps/d/edit?mid=zytl4k9HhaSU.kRfpqQP8p4uQ&amp;usp=sharing" TargetMode="External"/><Relationship Id="rId20" Type="http://schemas.openxmlformats.org/officeDocument/2006/relationships/hyperlink" Target="https://www.google.com/maps/d/edit?mid=zytl4k9HhaSU.kxHs7uKEiJO4" TargetMode="External"/><Relationship Id="rId41" Type="http://schemas.openxmlformats.org/officeDocument/2006/relationships/hyperlink" Target="https://www.google.com/maps/d/edit?mid=z5FCC6lPMAaI.k6xiADyXS8Lk&amp;usp=sharing" TargetMode="External"/><Relationship Id="rId54" Type="http://schemas.openxmlformats.org/officeDocument/2006/relationships/hyperlink" Target="https://www.google.com/maps/d/edit?mid=zytl4k9HhaSU.kygjcOEqBgXQ&amp;usp=sharing" TargetMode="External"/><Relationship Id="rId62" Type="http://schemas.openxmlformats.org/officeDocument/2006/relationships/hyperlink" Target="https://www.google.com/maps/d/edit?mid=zytl4k9HhaSU.kiZLinqSHAy4&amp;usp=sharing" TargetMode="External"/><Relationship Id="rId70" Type="http://schemas.openxmlformats.org/officeDocument/2006/relationships/hyperlink" Target="https://www.google.com/maps/d/edit?mid=z5FCC6lPMAaI.kw0vFm3frvdM&amp;usp=sharing" TargetMode="External"/><Relationship Id="rId75" Type="http://schemas.openxmlformats.org/officeDocument/2006/relationships/hyperlink" Target="https://www.google.com/maps/d/edit?mid=zytl4k9HhaSU.k4EoBTC7TZMo&amp;usp=sharing" TargetMode="External"/><Relationship Id="rId83" Type="http://schemas.openxmlformats.org/officeDocument/2006/relationships/hyperlink" Target="https://www.google.com/maps/d/edit?hl=fr&amp;authuser=0&amp;mid=zytl4k9HhaSU.kVuqIUdBiHAI" TargetMode="External"/><Relationship Id="rId1" Type="http://schemas.openxmlformats.org/officeDocument/2006/relationships/hyperlink" Target="https://www.google.fr/maps/ms?msid=214806188335090242452.0005027520624e4c1ab09&amp;msa=0" TargetMode="External"/><Relationship Id="rId6" Type="http://schemas.openxmlformats.org/officeDocument/2006/relationships/hyperlink" Target="https://www.google.fr/maps/ms?msid=214806188335090242452.000504fb17592c7824c25&amp;msa=0&amp;ll=48.778365,2.225075&amp;spn=0.134839,0.336113" TargetMode="External"/><Relationship Id="rId15" Type="http://schemas.openxmlformats.org/officeDocument/2006/relationships/hyperlink" Target="https://www.google.com/maps/d/edit?mid=zytl4k9HhaSU.k3wbvh5ZhtFQ" TargetMode="External"/><Relationship Id="rId23" Type="http://schemas.openxmlformats.org/officeDocument/2006/relationships/hyperlink" Target="https://www.google.com/maps/d/edit?mid=zytl4k9HhaSU.kNdfn2uAhNK8" TargetMode="External"/><Relationship Id="rId28" Type="http://schemas.openxmlformats.org/officeDocument/2006/relationships/hyperlink" Target="https://www.google.com/maps/d/edit?mid=zytl4k9HhaSU.kH4mUBNvpHRY" TargetMode="External"/><Relationship Id="rId36" Type="http://schemas.openxmlformats.org/officeDocument/2006/relationships/hyperlink" Target="https://maps.google.fr/maps/ms?msid=215540947790089593718.0004c9f5d07c7bc7d8072&amp;msa=0&amp;ll=48.665117,2.244644&amp;spn=0.223123,0.594635" TargetMode="External"/><Relationship Id="rId49" Type="http://schemas.openxmlformats.org/officeDocument/2006/relationships/hyperlink" Target="https://www.google.com/maps/d/edit?mid=zytl4k9HhaSU.kwE7umu_YGDg&amp;usp=sharing" TargetMode="External"/><Relationship Id="rId57" Type="http://schemas.openxmlformats.org/officeDocument/2006/relationships/hyperlink" Target="https://www.google.com/maps/d/edit?mid=zytl4k9HhaSU.k26ZHODxTlgc&amp;usp=sharing" TargetMode="External"/><Relationship Id="rId10" Type="http://schemas.openxmlformats.org/officeDocument/2006/relationships/hyperlink" Target="https://www.google.fr/maps/ms?msid=214806188335090242452.000504d1518f38b3c9675&amp;msa=0" TargetMode="External"/><Relationship Id="rId31" Type="http://schemas.openxmlformats.org/officeDocument/2006/relationships/hyperlink" Target="https://maps.google.fr/maps/ms?msid=215540947790089593718.0004c9f5d07c7bc7d8072&amp;msa=0&amp;ll=48.665117,2.244644&amp;spn=0.223123,0.594635" TargetMode="External"/><Relationship Id="rId44" Type="http://schemas.openxmlformats.org/officeDocument/2006/relationships/hyperlink" Target="https://www.google.com/maps/d/edit?mid=z5FCC6lPMAaI.konS6RLzFiM4&amp;usp=sharing" TargetMode="External"/><Relationship Id="rId52" Type="http://schemas.openxmlformats.org/officeDocument/2006/relationships/hyperlink" Target="https://www.google.com/maps/d/edit?mid=zytl4k9HhaSU.k8X3PS8AaUJw&amp;usp=sharing" TargetMode="External"/><Relationship Id="rId60" Type="http://schemas.openxmlformats.org/officeDocument/2006/relationships/hyperlink" Target="https://www.google.com/maps/d/edit?mid=z5FCC6lPMAaI.kmryLp6vg-ik&amp;usp=sharing" TargetMode="External"/><Relationship Id="rId65" Type="http://schemas.openxmlformats.org/officeDocument/2006/relationships/hyperlink" Target="https://www.google.com/maps/d/edit?mid=zytl4k9HhaSU.kvvSiIxJ1amI&amp;usp=sharing" TargetMode="External"/><Relationship Id="rId73" Type="http://schemas.openxmlformats.org/officeDocument/2006/relationships/hyperlink" Target="https://www.google.com/maps/d/edit?mid=zytl4k9HhaSU.kJTWU5M_8T5s&amp;usp=sharing" TargetMode="External"/><Relationship Id="rId78" Type="http://schemas.openxmlformats.org/officeDocument/2006/relationships/hyperlink" Target="https://www.google.com/maps/d/edit?mid=zytl4k9HhaSU.kak-5GDLR6UU&amp;usp=sharing" TargetMode="External"/><Relationship Id="rId81" Type="http://schemas.openxmlformats.org/officeDocument/2006/relationships/hyperlink" Target="https://www.google.com/maps/d/edit?mid=zytl4k9HhaSU.kJFT_-HH2l2k&amp;usp=sharin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ogle.com/maps/d/edit?mid=z5FCC6lPMAaI.kJvGBHbnIdTA&amp;usp=sharing" TargetMode="External"/><Relationship Id="rId3" Type="http://schemas.openxmlformats.org/officeDocument/2006/relationships/hyperlink" Target="https://maps.google.fr/maps/ms?msid=215540947790089593718.00047fb7c84a47aea715e&amp;msa=0" TargetMode="External"/><Relationship Id="rId7" Type="http://schemas.openxmlformats.org/officeDocument/2006/relationships/hyperlink" Target="https://www.google.com/maps/d/edit?mid=z5FCC6lPMAaI.kKsvnPv2bWMA&amp;usp=sharing" TargetMode="External"/><Relationship Id="rId2" Type="http://schemas.openxmlformats.org/officeDocument/2006/relationships/hyperlink" Target="https://www.google.fr/maps/ms?msid=214806188335090242452.0005046e0ea986df75d28&amp;msa=0" TargetMode="External"/><Relationship Id="rId1" Type="http://schemas.openxmlformats.org/officeDocument/2006/relationships/hyperlink" Target="https://www.google.fr/maps/ms?msid=214806188335090242452.0005046dc95c9db2b70c0&amp;msa=0" TargetMode="External"/><Relationship Id="rId6" Type="http://schemas.openxmlformats.org/officeDocument/2006/relationships/hyperlink" Target="https://www.google.com/maps/d/edit?mid=z5FCC6lPMAaI.k74RU2AnXKYU&amp;usp=sharing" TargetMode="External"/><Relationship Id="rId5" Type="http://schemas.openxmlformats.org/officeDocument/2006/relationships/hyperlink" Target="https://www.google.fr/maps/ms?msid=214806188335090242452.000506017b47f3fc41714&amp;msa=0&amp;ll=48.722722,2.146969&amp;spn=0.004218,0.010504" TargetMode="External"/><Relationship Id="rId10" Type="http://schemas.openxmlformats.org/officeDocument/2006/relationships/printerSettings" Target="../printerSettings/printerSettings3.bin"/><Relationship Id="rId4" Type="http://schemas.openxmlformats.org/officeDocument/2006/relationships/hyperlink" Target="https://maps.google.fr/maps/ms?msid=215540947790089593718.0004806820390b47c33ad&amp;msa=0" TargetMode="External"/><Relationship Id="rId9" Type="http://schemas.openxmlformats.org/officeDocument/2006/relationships/hyperlink" Target="https://www.google.com/maps/d/edit?mid=zytl4k9HhaSU.knvgKOPx0iuA&amp;usp=sharing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google.com/maps/d/edit?mid=z5FCC6lPMAaI.k91KLlBIWmrg&amp;usp=sharing" TargetMode="External"/><Relationship Id="rId1" Type="http://schemas.openxmlformats.org/officeDocument/2006/relationships/hyperlink" Target="https://www.google.fr/maps/ms?msid=214806188335090242452.0005046e1a5428160b6ab&amp;msa=0&amp;ll=48.706369,2.13624&amp;spn=0.033758,0.084028" TargetMode="External"/><Relationship Id="rId4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google.com/maps/d/edit?mid=zytl4k9HhaSU.krEDIc8ag_sI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www.google.com/maps/d/edit?hl=fr&amp;authuser=0&amp;mid=zytl4k9HhaSU.kVuqIUdBiHAI" TargetMode="External"/><Relationship Id="rId1" Type="http://schemas.openxmlformats.org/officeDocument/2006/relationships/hyperlink" Target="https://www.google.com/maps/d/edit?hl=fr&amp;authuser=0&amp;mid=zytl4k9HhaSU.kGy9Kc7PwX8g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1"/>
  <sheetViews>
    <sheetView tabSelected="1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C1" sqref="C1"/>
    </sheetView>
  </sheetViews>
  <sheetFormatPr baseColWidth="10" defaultColWidth="11.42578125" defaultRowHeight="12.75" x14ac:dyDescent="0.2"/>
  <cols>
    <col min="1" max="1" width="14" style="1" customWidth="1"/>
    <col min="2" max="2" width="11.7109375" style="1" customWidth="1"/>
    <col min="3" max="3" width="39" style="1" customWidth="1"/>
    <col min="4" max="4" width="45.28515625" style="172" customWidth="1"/>
    <col min="5" max="5" width="10.140625" style="51" customWidth="1"/>
    <col min="6" max="6" width="34.140625" style="198" customWidth="1"/>
    <col min="7" max="7" width="11.140625" style="51" bestFit="1" customWidth="1"/>
    <col min="8" max="8" width="12.140625" style="51" customWidth="1"/>
    <col min="9" max="16384" width="11.42578125" style="1"/>
  </cols>
  <sheetData>
    <row r="1" spans="1:8" ht="51" x14ac:dyDescent="0.2">
      <c r="A1" s="218" t="s">
        <v>882</v>
      </c>
      <c r="B1" s="218" t="s">
        <v>838</v>
      </c>
      <c r="C1" s="306" t="s">
        <v>1179</v>
      </c>
      <c r="D1" s="218" t="s">
        <v>519</v>
      </c>
      <c r="E1" s="218" t="s">
        <v>487</v>
      </c>
      <c r="F1" s="64" t="s">
        <v>520</v>
      </c>
      <c r="G1" s="64" t="s">
        <v>521</v>
      </c>
      <c r="H1" s="64" t="s">
        <v>894</v>
      </c>
    </row>
    <row r="2" spans="1:8" ht="25.5" x14ac:dyDescent="0.2">
      <c r="A2" s="213" t="s">
        <v>94</v>
      </c>
      <c r="B2" s="202">
        <v>0.3125</v>
      </c>
      <c r="C2" s="272" t="s">
        <v>249</v>
      </c>
      <c r="D2" s="278" t="s">
        <v>1036</v>
      </c>
      <c r="E2" s="210">
        <v>1</v>
      </c>
      <c r="F2" s="280" t="s">
        <v>971</v>
      </c>
      <c r="G2" s="60">
        <v>13</v>
      </c>
      <c r="H2" s="60" t="s">
        <v>893</v>
      </c>
    </row>
    <row r="3" spans="1:8" ht="25.5" x14ac:dyDescent="0.2">
      <c r="A3" s="273" t="s">
        <v>94</v>
      </c>
      <c r="B3" s="7">
        <v>0.31388888888888888</v>
      </c>
      <c r="C3" s="274" t="s">
        <v>296</v>
      </c>
      <c r="D3" s="275" t="s">
        <v>972</v>
      </c>
      <c r="E3" s="60">
        <v>2</v>
      </c>
      <c r="F3" s="280" t="s">
        <v>976</v>
      </c>
      <c r="G3" s="60">
        <v>12</v>
      </c>
      <c r="H3" s="60" t="s">
        <v>893</v>
      </c>
    </row>
    <row r="4" spans="1:8" ht="25.5" x14ac:dyDescent="0.2">
      <c r="A4" s="273" t="s">
        <v>94</v>
      </c>
      <c r="B4" s="7">
        <v>0.31944444444444448</v>
      </c>
      <c r="C4" s="276" t="s">
        <v>320</v>
      </c>
      <c r="D4" s="277" t="s">
        <v>321</v>
      </c>
      <c r="E4" s="60">
        <v>3</v>
      </c>
      <c r="F4" s="280" t="s">
        <v>973</v>
      </c>
      <c r="G4" s="60">
        <v>11</v>
      </c>
      <c r="H4" s="60" t="s">
        <v>893</v>
      </c>
    </row>
    <row r="5" spans="1:8" ht="25.5" x14ac:dyDescent="0.2">
      <c r="A5" s="273" t="s">
        <v>94</v>
      </c>
      <c r="B5" s="7">
        <v>0.32083333333333336</v>
      </c>
      <c r="C5" s="276" t="s">
        <v>95</v>
      </c>
      <c r="D5" s="277" t="s">
        <v>974</v>
      </c>
      <c r="E5" s="60">
        <v>4</v>
      </c>
      <c r="F5" s="280" t="s">
        <v>975</v>
      </c>
      <c r="G5" s="60">
        <v>10</v>
      </c>
      <c r="H5" s="60" t="s">
        <v>893</v>
      </c>
    </row>
    <row r="6" spans="1:8" ht="25.5" x14ac:dyDescent="0.2">
      <c r="A6" s="273" t="s">
        <v>94</v>
      </c>
      <c r="B6" s="52">
        <v>0.32291666666666669</v>
      </c>
      <c r="C6" s="74" t="s">
        <v>95</v>
      </c>
      <c r="D6" s="279" t="s">
        <v>96</v>
      </c>
      <c r="E6" s="426">
        <v>5</v>
      </c>
      <c r="F6" s="178" t="s">
        <v>529</v>
      </c>
      <c r="G6" s="60">
        <v>9</v>
      </c>
      <c r="H6" s="60" t="s">
        <v>893</v>
      </c>
    </row>
    <row r="7" spans="1:8" ht="25.5" x14ac:dyDescent="0.2">
      <c r="A7" s="59" t="s">
        <v>94</v>
      </c>
      <c r="B7" s="7">
        <v>0.32361111111111113</v>
      </c>
      <c r="C7" s="2" t="s">
        <v>95</v>
      </c>
      <c r="D7" s="152" t="s">
        <v>97</v>
      </c>
      <c r="E7" s="59">
        <v>6</v>
      </c>
      <c r="F7" s="178" t="s">
        <v>528</v>
      </c>
      <c r="G7" s="60">
        <v>8</v>
      </c>
      <c r="H7" s="60" t="s">
        <v>893</v>
      </c>
    </row>
    <row r="8" spans="1:8" ht="25.5" x14ac:dyDescent="0.2">
      <c r="A8" s="59" t="s">
        <v>94</v>
      </c>
      <c r="B8" s="7">
        <v>0.32500000000000001</v>
      </c>
      <c r="C8" s="2" t="s">
        <v>95</v>
      </c>
      <c r="D8" s="152" t="s">
        <v>943</v>
      </c>
      <c r="E8" s="59">
        <v>7</v>
      </c>
      <c r="F8" s="178" t="s">
        <v>527</v>
      </c>
      <c r="G8" s="60">
        <v>7</v>
      </c>
      <c r="H8" s="60" t="s">
        <v>893</v>
      </c>
    </row>
    <row r="9" spans="1:8" ht="25.5" x14ac:dyDescent="0.2">
      <c r="A9" s="59" t="s">
        <v>94</v>
      </c>
      <c r="B9" s="7">
        <v>0.3263888888888889</v>
      </c>
      <c r="C9" s="2" t="s">
        <v>95</v>
      </c>
      <c r="D9" s="152" t="s">
        <v>946</v>
      </c>
      <c r="E9" s="59">
        <v>8</v>
      </c>
      <c r="F9" s="178" t="s">
        <v>947</v>
      </c>
      <c r="G9" s="60">
        <v>6</v>
      </c>
      <c r="H9" s="60" t="s">
        <v>893</v>
      </c>
    </row>
    <row r="10" spans="1:8" ht="25.5" x14ac:dyDescent="0.2">
      <c r="A10" s="59" t="s">
        <v>94</v>
      </c>
      <c r="B10" s="7">
        <v>0.32777777777777778</v>
      </c>
      <c r="C10" s="2" t="s">
        <v>95</v>
      </c>
      <c r="D10" s="152" t="s">
        <v>98</v>
      </c>
      <c r="E10" s="59">
        <v>9</v>
      </c>
      <c r="F10" s="178" t="s">
        <v>526</v>
      </c>
      <c r="G10" s="60">
        <v>5</v>
      </c>
      <c r="H10" s="60" t="s">
        <v>893</v>
      </c>
    </row>
    <row r="11" spans="1:8" ht="25.5" x14ac:dyDescent="0.2">
      <c r="A11" s="59" t="s">
        <v>94</v>
      </c>
      <c r="B11" s="7">
        <v>0.32916666666666666</v>
      </c>
      <c r="C11" s="2" t="s">
        <v>99</v>
      </c>
      <c r="D11" s="152" t="s">
        <v>100</v>
      </c>
      <c r="E11" s="59">
        <v>10</v>
      </c>
      <c r="F11" s="178" t="s">
        <v>525</v>
      </c>
      <c r="G11" s="60">
        <v>4</v>
      </c>
      <c r="H11" s="60" t="s">
        <v>893</v>
      </c>
    </row>
    <row r="12" spans="1:8" ht="25.5" x14ac:dyDescent="0.2">
      <c r="A12" s="59" t="s">
        <v>94</v>
      </c>
      <c r="B12" s="7">
        <v>0.33055555555555555</v>
      </c>
      <c r="C12" s="2" t="s">
        <v>99</v>
      </c>
      <c r="D12" s="152" t="s">
        <v>101</v>
      </c>
      <c r="E12" s="59">
        <v>11</v>
      </c>
      <c r="F12" s="178" t="s">
        <v>524</v>
      </c>
      <c r="G12" s="60">
        <v>3</v>
      </c>
      <c r="H12" s="60" t="s">
        <v>893</v>
      </c>
    </row>
    <row r="13" spans="1:8" ht="25.5" x14ac:dyDescent="0.2">
      <c r="A13" s="59" t="s">
        <v>94</v>
      </c>
      <c r="B13" s="7">
        <v>0.33194444444444443</v>
      </c>
      <c r="C13" s="2" t="s">
        <v>102</v>
      </c>
      <c r="D13" s="152" t="s">
        <v>103</v>
      </c>
      <c r="E13" s="59">
        <v>12</v>
      </c>
      <c r="F13" s="178" t="s">
        <v>523</v>
      </c>
      <c r="G13" s="60">
        <v>2</v>
      </c>
      <c r="H13" s="60" t="s">
        <v>893</v>
      </c>
    </row>
    <row r="14" spans="1:8" ht="25.5" x14ac:dyDescent="0.2">
      <c r="A14" s="59" t="s">
        <v>94</v>
      </c>
      <c r="B14" s="7">
        <v>0.33263888888888887</v>
      </c>
      <c r="C14" s="2" t="s">
        <v>102</v>
      </c>
      <c r="D14" s="153" t="s">
        <v>104</v>
      </c>
      <c r="E14" s="59">
        <v>13</v>
      </c>
      <c r="F14" s="178" t="s">
        <v>522</v>
      </c>
      <c r="G14" s="60">
        <v>1</v>
      </c>
      <c r="H14" s="329" t="s">
        <v>893</v>
      </c>
    </row>
    <row r="15" spans="1:8" ht="15" x14ac:dyDescent="0.2">
      <c r="A15" s="213" t="s">
        <v>105</v>
      </c>
      <c r="B15" s="202">
        <v>0.28472222222222221</v>
      </c>
      <c r="C15" s="201" t="s">
        <v>106</v>
      </c>
      <c r="D15" s="219" t="s">
        <v>107</v>
      </c>
      <c r="E15" s="210">
        <v>1</v>
      </c>
      <c r="F15" s="178" t="s">
        <v>542</v>
      </c>
      <c r="G15" s="60">
        <v>14</v>
      </c>
      <c r="H15" s="60" t="s">
        <v>895</v>
      </c>
    </row>
    <row r="16" spans="1:8" ht="25.5" x14ac:dyDescent="0.2">
      <c r="A16" s="59" t="s">
        <v>105</v>
      </c>
      <c r="B16" s="7">
        <v>0.29166666666666669</v>
      </c>
      <c r="C16" s="2" t="s">
        <v>108</v>
      </c>
      <c r="D16" s="155" t="s">
        <v>109</v>
      </c>
      <c r="E16" s="59">
        <v>2</v>
      </c>
      <c r="F16" s="178" t="s">
        <v>541</v>
      </c>
      <c r="G16" s="60">
        <v>13</v>
      </c>
      <c r="H16" s="60" t="s">
        <v>895</v>
      </c>
    </row>
    <row r="17" spans="1:8" ht="15" x14ac:dyDescent="0.2">
      <c r="A17" s="59" t="s">
        <v>105</v>
      </c>
      <c r="B17" s="7">
        <v>0.29444444444444445</v>
      </c>
      <c r="C17" s="2" t="s">
        <v>110</v>
      </c>
      <c r="D17" s="156" t="s">
        <v>458</v>
      </c>
      <c r="E17" s="59">
        <v>3</v>
      </c>
      <c r="F17" s="178" t="s">
        <v>540</v>
      </c>
      <c r="G17" s="60">
        <v>12</v>
      </c>
      <c r="H17" s="60" t="s">
        <v>895</v>
      </c>
    </row>
    <row r="18" spans="1:8" ht="15" x14ac:dyDescent="0.2">
      <c r="A18" s="59" t="s">
        <v>105</v>
      </c>
      <c r="B18" s="7">
        <v>0.29722222222222222</v>
      </c>
      <c r="C18" s="2" t="s">
        <v>111</v>
      </c>
      <c r="D18" s="152" t="s">
        <v>112</v>
      </c>
      <c r="E18" s="59">
        <v>4</v>
      </c>
      <c r="F18" s="178" t="s">
        <v>539</v>
      </c>
      <c r="G18" s="60">
        <v>11</v>
      </c>
      <c r="H18" s="60" t="s">
        <v>895</v>
      </c>
    </row>
    <row r="19" spans="1:8" ht="24" x14ac:dyDescent="0.2">
      <c r="A19" s="59" t="s">
        <v>105</v>
      </c>
      <c r="B19" s="7">
        <v>0.3</v>
      </c>
      <c r="C19" s="2" t="s">
        <v>113</v>
      </c>
      <c r="D19" s="152" t="s">
        <v>114</v>
      </c>
      <c r="E19" s="59">
        <v>5</v>
      </c>
      <c r="F19" s="178" t="s">
        <v>538</v>
      </c>
      <c r="G19" s="60">
        <v>10</v>
      </c>
      <c r="H19" s="60" t="s">
        <v>895</v>
      </c>
    </row>
    <row r="20" spans="1:8" ht="24" x14ac:dyDescent="0.2">
      <c r="A20" s="59" t="s">
        <v>105</v>
      </c>
      <c r="B20" s="7">
        <v>0.30138888888888887</v>
      </c>
      <c r="C20" s="2" t="s">
        <v>113</v>
      </c>
      <c r="D20" s="152" t="s">
        <v>115</v>
      </c>
      <c r="E20" s="59">
        <v>6</v>
      </c>
      <c r="F20" s="178" t="s">
        <v>537</v>
      </c>
      <c r="G20" s="60">
        <v>9</v>
      </c>
      <c r="H20" s="60" t="s">
        <v>895</v>
      </c>
    </row>
    <row r="21" spans="1:8" ht="25.5" x14ac:dyDescent="0.2">
      <c r="A21" s="59" t="s">
        <v>105</v>
      </c>
      <c r="B21" s="7">
        <v>0.30416666666666664</v>
      </c>
      <c r="C21" s="2" t="s">
        <v>116</v>
      </c>
      <c r="D21" s="152" t="s">
        <v>117</v>
      </c>
      <c r="E21" s="59">
        <v>7</v>
      </c>
      <c r="F21" s="178" t="s">
        <v>536</v>
      </c>
      <c r="G21" s="60">
        <v>8</v>
      </c>
      <c r="H21" s="60" t="s">
        <v>895</v>
      </c>
    </row>
    <row r="22" spans="1:8" ht="25.5" x14ac:dyDescent="0.2">
      <c r="A22" s="59" t="s">
        <v>105</v>
      </c>
      <c r="B22" s="7">
        <v>0.30694444444444441</v>
      </c>
      <c r="C22" s="2" t="s">
        <v>118</v>
      </c>
      <c r="D22" s="152" t="s">
        <v>119</v>
      </c>
      <c r="E22" s="59">
        <v>8</v>
      </c>
      <c r="F22" s="178" t="s">
        <v>535</v>
      </c>
      <c r="G22" s="60">
        <v>7</v>
      </c>
      <c r="H22" s="60" t="s">
        <v>895</v>
      </c>
    </row>
    <row r="23" spans="1:8" ht="25.5" x14ac:dyDescent="0.2">
      <c r="A23" s="59" t="s">
        <v>105</v>
      </c>
      <c r="B23" s="7">
        <v>0.31041666666666667</v>
      </c>
      <c r="C23" s="2" t="s">
        <v>120</v>
      </c>
      <c r="D23" s="153" t="s">
        <v>121</v>
      </c>
      <c r="E23" s="59">
        <v>9</v>
      </c>
      <c r="F23" s="178" t="s">
        <v>534</v>
      </c>
      <c r="G23" s="60">
        <v>6</v>
      </c>
      <c r="H23" s="60" t="s">
        <v>895</v>
      </c>
    </row>
    <row r="24" spans="1:8" ht="25.5" x14ac:dyDescent="0.2">
      <c r="A24" s="59" t="s">
        <v>105</v>
      </c>
      <c r="B24" s="7">
        <v>0.31180555555555556</v>
      </c>
      <c r="C24" s="2" t="s">
        <v>120</v>
      </c>
      <c r="D24" s="153" t="s">
        <v>122</v>
      </c>
      <c r="E24" s="59">
        <v>10</v>
      </c>
      <c r="F24" s="178" t="s">
        <v>533</v>
      </c>
      <c r="G24" s="60">
        <v>5</v>
      </c>
      <c r="H24" s="60" t="s">
        <v>895</v>
      </c>
    </row>
    <row r="25" spans="1:8" ht="25.5" x14ac:dyDescent="0.2">
      <c r="A25" s="59" t="s">
        <v>105</v>
      </c>
      <c r="B25" s="7">
        <v>0.31597222222222221</v>
      </c>
      <c r="C25" s="2" t="s">
        <v>120</v>
      </c>
      <c r="D25" s="153" t="s">
        <v>123</v>
      </c>
      <c r="E25" s="59">
        <v>11</v>
      </c>
      <c r="F25" s="178" t="s">
        <v>532</v>
      </c>
      <c r="G25" s="60">
        <v>4</v>
      </c>
      <c r="H25" s="60" t="s">
        <v>895</v>
      </c>
    </row>
    <row r="26" spans="1:8" ht="24" x14ac:dyDescent="0.2">
      <c r="A26" s="59" t="s">
        <v>105</v>
      </c>
      <c r="B26" s="7">
        <v>0.31805555555555554</v>
      </c>
      <c r="C26" s="2" t="s">
        <v>120</v>
      </c>
      <c r="D26" s="157" t="s">
        <v>462</v>
      </c>
      <c r="E26" s="59">
        <v>12</v>
      </c>
      <c r="F26" s="178" t="s">
        <v>531</v>
      </c>
      <c r="G26" s="60">
        <v>3</v>
      </c>
      <c r="H26" s="60" t="s">
        <v>895</v>
      </c>
    </row>
    <row r="27" spans="1:8" ht="15" x14ac:dyDescent="0.2">
      <c r="A27" s="59" t="s">
        <v>105</v>
      </c>
      <c r="B27" s="7">
        <v>0.32291666666666669</v>
      </c>
      <c r="C27" s="43" t="s">
        <v>125</v>
      </c>
      <c r="D27" s="157" t="s">
        <v>126</v>
      </c>
      <c r="E27" s="59">
        <v>13</v>
      </c>
      <c r="F27" s="178" t="s">
        <v>530</v>
      </c>
      <c r="G27" s="60">
        <v>2</v>
      </c>
      <c r="H27" s="60" t="s">
        <v>895</v>
      </c>
    </row>
    <row r="28" spans="1:8" ht="25.5" x14ac:dyDescent="0.2">
      <c r="A28" s="59" t="s">
        <v>105</v>
      </c>
      <c r="B28" s="7">
        <v>0.32777777777777778</v>
      </c>
      <c r="C28" s="43" t="s">
        <v>412</v>
      </c>
      <c r="D28" s="157" t="s">
        <v>413</v>
      </c>
      <c r="E28" s="59">
        <v>14</v>
      </c>
      <c r="F28" s="178" t="s">
        <v>703</v>
      </c>
      <c r="G28" s="60">
        <v>1</v>
      </c>
      <c r="H28" s="329" t="s">
        <v>895</v>
      </c>
    </row>
    <row r="29" spans="1:8" ht="25.5" x14ac:dyDescent="0.2">
      <c r="A29" s="213" t="s">
        <v>127</v>
      </c>
      <c r="B29" s="202">
        <v>0.28472222222222221</v>
      </c>
      <c r="C29" s="77" t="s">
        <v>128</v>
      </c>
      <c r="D29" s="220" t="s">
        <v>129</v>
      </c>
      <c r="E29" s="210">
        <v>1</v>
      </c>
      <c r="F29" s="178" t="s">
        <v>551</v>
      </c>
      <c r="G29" s="60">
        <v>11</v>
      </c>
      <c r="H29" s="60" t="s">
        <v>896</v>
      </c>
    </row>
    <row r="30" spans="1:8" ht="25.5" x14ac:dyDescent="0.2">
      <c r="A30" s="59" t="s">
        <v>127</v>
      </c>
      <c r="B30" s="7">
        <v>0.28958333333333336</v>
      </c>
      <c r="C30" s="3" t="s">
        <v>128</v>
      </c>
      <c r="D30" s="75" t="s">
        <v>130</v>
      </c>
      <c r="E30" s="59">
        <v>2</v>
      </c>
      <c r="F30" s="178" t="s">
        <v>550</v>
      </c>
      <c r="G30" s="60">
        <v>10</v>
      </c>
      <c r="H30" s="60" t="s">
        <v>896</v>
      </c>
    </row>
    <row r="31" spans="1:8" ht="25.5" x14ac:dyDescent="0.2">
      <c r="A31" s="59" t="s">
        <v>127</v>
      </c>
      <c r="B31" s="7">
        <v>0.29375000000000001</v>
      </c>
      <c r="C31" s="3" t="s">
        <v>131</v>
      </c>
      <c r="D31" s="75" t="s">
        <v>132</v>
      </c>
      <c r="E31" s="59">
        <v>3</v>
      </c>
      <c r="F31" s="178" t="s">
        <v>549</v>
      </c>
      <c r="G31" s="60">
        <v>9</v>
      </c>
      <c r="H31" s="60" t="s">
        <v>896</v>
      </c>
    </row>
    <row r="32" spans="1:8" ht="15" x14ac:dyDescent="0.2">
      <c r="A32" s="59" t="s">
        <v>127</v>
      </c>
      <c r="B32" s="7">
        <v>0.30277777777777776</v>
      </c>
      <c r="C32" s="42" t="s">
        <v>133</v>
      </c>
      <c r="D32" s="158" t="s">
        <v>134</v>
      </c>
      <c r="E32" s="59">
        <v>4</v>
      </c>
      <c r="F32" s="178" t="s">
        <v>134</v>
      </c>
      <c r="G32" s="60">
        <v>8</v>
      </c>
      <c r="H32" s="60" t="s">
        <v>896</v>
      </c>
    </row>
    <row r="33" spans="1:8" ht="15" x14ac:dyDescent="0.2">
      <c r="A33" s="59" t="s">
        <v>127</v>
      </c>
      <c r="B33" s="7">
        <v>0.30555555555555552</v>
      </c>
      <c r="C33" s="3" t="s">
        <v>135</v>
      </c>
      <c r="D33" s="159" t="s">
        <v>136</v>
      </c>
      <c r="E33" s="59">
        <v>5</v>
      </c>
      <c r="F33" s="178" t="s">
        <v>547</v>
      </c>
      <c r="G33" s="60">
        <v>7</v>
      </c>
      <c r="H33" s="60" t="s">
        <v>896</v>
      </c>
    </row>
    <row r="34" spans="1:8" ht="25.5" x14ac:dyDescent="0.2">
      <c r="A34" s="59" t="s">
        <v>127</v>
      </c>
      <c r="B34" s="7">
        <v>0.31111111111111112</v>
      </c>
      <c r="C34" s="3" t="s">
        <v>137</v>
      </c>
      <c r="D34" s="158" t="s">
        <v>459</v>
      </c>
      <c r="E34" s="59">
        <v>6</v>
      </c>
      <c r="F34" s="178" t="s">
        <v>548</v>
      </c>
      <c r="G34" s="60">
        <v>6</v>
      </c>
      <c r="H34" s="60" t="s">
        <v>896</v>
      </c>
    </row>
    <row r="35" spans="1:8" ht="15" x14ac:dyDescent="0.2">
      <c r="A35" s="59" t="s">
        <v>127</v>
      </c>
      <c r="B35" s="7">
        <v>0.31736111111111115</v>
      </c>
      <c r="C35" s="3" t="s">
        <v>138</v>
      </c>
      <c r="D35" s="75" t="s">
        <v>139</v>
      </c>
      <c r="E35" s="59">
        <v>7</v>
      </c>
      <c r="F35" s="179" t="s">
        <v>546</v>
      </c>
      <c r="G35" s="60">
        <v>5</v>
      </c>
      <c r="H35" s="60" t="s">
        <v>896</v>
      </c>
    </row>
    <row r="36" spans="1:8" ht="15" x14ac:dyDescent="0.2">
      <c r="A36" s="59" t="s">
        <v>127</v>
      </c>
      <c r="B36" s="7">
        <v>0.31805555555555554</v>
      </c>
      <c r="C36" s="3" t="s">
        <v>138</v>
      </c>
      <c r="D36" s="75" t="s">
        <v>140</v>
      </c>
      <c r="E36" s="59">
        <v>8</v>
      </c>
      <c r="F36" s="178" t="s">
        <v>545</v>
      </c>
      <c r="G36" s="60">
        <v>4</v>
      </c>
      <c r="H36" s="60" t="s">
        <v>896</v>
      </c>
    </row>
    <row r="37" spans="1:8" ht="24" x14ac:dyDescent="0.2">
      <c r="A37" s="59" t="s">
        <v>127</v>
      </c>
      <c r="B37" s="7">
        <v>0.31875000000000003</v>
      </c>
      <c r="C37" s="3" t="s">
        <v>138</v>
      </c>
      <c r="D37" s="75" t="s">
        <v>141</v>
      </c>
      <c r="E37" s="59">
        <v>9</v>
      </c>
      <c r="F37" s="178" t="s">
        <v>544</v>
      </c>
      <c r="G37" s="60">
        <v>3</v>
      </c>
      <c r="H37" s="60" t="s">
        <v>896</v>
      </c>
    </row>
    <row r="38" spans="1:8" ht="24" x14ac:dyDescent="0.2">
      <c r="A38" s="59" t="s">
        <v>127</v>
      </c>
      <c r="B38" s="7">
        <v>0.32013888888888892</v>
      </c>
      <c r="C38" s="3" t="s">
        <v>138</v>
      </c>
      <c r="D38" s="75" t="s">
        <v>142</v>
      </c>
      <c r="E38" s="59">
        <v>10</v>
      </c>
      <c r="F38" s="178" t="s">
        <v>840</v>
      </c>
      <c r="G38" s="60">
        <v>2</v>
      </c>
      <c r="H38" s="60" t="s">
        <v>896</v>
      </c>
    </row>
    <row r="39" spans="1:8" ht="25.5" x14ac:dyDescent="0.2">
      <c r="A39" s="59" t="s">
        <v>127</v>
      </c>
      <c r="B39" s="7">
        <v>0.32291666666666669</v>
      </c>
      <c r="C39" s="3" t="s">
        <v>143</v>
      </c>
      <c r="D39" s="158" t="s">
        <v>317</v>
      </c>
      <c r="E39" s="59">
        <v>11</v>
      </c>
      <c r="F39" s="178" t="s">
        <v>543</v>
      </c>
      <c r="G39" s="60">
        <v>1</v>
      </c>
      <c r="H39" s="329" t="s">
        <v>896</v>
      </c>
    </row>
    <row r="40" spans="1:8" ht="25.5" x14ac:dyDescent="0.2">
      <c r="A40" s="221" t="s">
        <v>149</v>
      </c>
      <c r="B40" s="202">
        <v>0.2951388888888889</v>
      </c>
      <c r="C40" s="80" t="s">
        <v>150</v>
      </c>
      <c r="D40" s="223" t="s">
        <v>428</v>
      </c>
      <c r="E40" s="210">
        <v>1</v>
      </c>
      <c r="F40" s="178" t="s">
        <v>696</v>
      </c>
      <c r="G40" s="60">
        <v>12</v>
      </c>
      <c r="H40" s="60" t="s">
        <v>897</v>
      </c>
    </row>
    <row r="41" spans="1:8" ht="36" x14ac:dyDescent="0.2">
      <c r="A41" s="59" t="s">
        <v>149</v>
      </c>
      <c r="B41" s="7">
        <v>0.2986111111111111</v>
      </c>
      <c r="C41" s="48" t="s">
        <v>151</v>
      </c>
      <c r="D41" s="160" t="s">
        <v>152</v>
      </c>
      <c r="E41" s="59">
        <v>2</v>
      </c>
      <c r="F41" s="180" t="s">
        <v>152</v>
      </c>
      <c r="G41" s="60">
        <v>11</v>
      </c>
      <c r="H41" s="60" t="s">
        <v>897</v>
      </c>
    </row>
    <row r="42" spans="1:8" ht="25.5" x14ac:dyDescent="0.2">
      <c r="A42" s="59" t="s">
        <v>149</v>
      </c>
      <c r="B42" s="7">
        <v>0.30138888888888887</v>
      </c>
      <c r="C42" s="49" t="s">
        <v>153</v>
      </c>
      <c r="D42" s="163" t="s">
        <v>968</v>
      </c>
      <c r="E42" s="59">
        <v>3</v>
      </c>
      <c r="F42" s="178" t="s">
        <v>969</v>
      </c>
      <c r="G42" s="60">
        <v>10</v>
      </c>
      <c r="H42" s="60" t="s">
        <v>897</v>
      </c>
    </row>
    <row r="43" spans="1:8" ht="24" x14ac:dyDescent="0.2">
      <c r="A43" s="59" t="s">
        <v>149</v>
      </c>
      <c r="B43" s="7">
        <v>0.30416666666666664</v>
      </c>
      <c r="C43" s="50" t="s">
        <v>162</v>
      </c>
      <c r="D43" s="161" t="s">
        <v>685</v>
      </c>
      <c r="E43" s="59">
        <v>4</v>
      </c>
      <c r="F43" s="178" t="s">
        <v>695</v>
      </c>
      <c r="G43" s="60">
        <v>9</v>
      </c>
      <c r="H43" s="60" t="s">
        <v>897</v>
      </c>
    </row>
    <row r="44" spans="1:8" ht="25.5" x14ac:dyDescent="0.2">
      <c r="A44" s="59" t="s">
        <v>149</v>
      </c>
      <c r="B44" s="52">
        <v>0.30555555555555552</v>
      </c>
      <c r="C44" s="224" t="s">
        <v>161</v>
      </c>
      <c r="D44" s="222" t="s">
        <v>686</v>
      </c>
      <c r="E44" s="61">
        <v>5</v>
      </c>
      <c r="F44" s="178" t="s">
        <v>694</v>
      </c>
      <c r="G44" s="60">
        <v>8</v>
      </c>
      <c r="H44" s="60" t="s">
        <v>897</v>
      </c>
    </row>
    <row r="45" spans="1:8" ht="25.5" x14ac:dyDescent="0.2">
      <c r="A45" s="59" t="s">
        <v>149</v>
      </c>
      <c r="B45" s="7">
        <v>0.30763888888888891</v>
      </c>
      <c r="C45" s="48" t="s">
        <v>163</v>
      </c>
      <c r="D45" s="78" t="s">
        <v>875</v>
      </c>
      <c r="E45" s="59">
        <v>6</v>
      </c>
      <c r="F45" s="178" t="s">
        <v>693</v>
      </c>
      <c r="G45" s="60">
        <v>7</v>
      </c>
      <c r="H45" s="60" t="s">
        <v>897</v>
      </c>
    </row>
    <row r="46" spans="1:8" ht="38.25" x14ac:dyDescent="0.2">
      <c r="A46" s="59" t="s">
        <v>149</v>
      </c>
      <c r="B46" s="7">
        <v>0.31041666666666667</v>
      </c>
      <c r="C46" s="48" t="s">
        <v>164</v>
      </c>
      <c r="D46" s="162" t="s">
        <v>165</v>
      </c>
      <c r="E46" s="59">
        <v>7</v>
      </c>
      <c r="F46" s="178" t="s">
        <v>692</v>
      </c>
      <c r="G46" s="60">
        <v>6</v>
      </c>
      <c r="H46" s="60" t="s">
        <v>897</v>
      </c>
    </row>
    <row r="47" spans="1:8" ht="25.5" x14ac:dyDescent="0.2">
      <c r="A47" s="59" t="s">
        <v>149</v>
      </c>
      <c r="B47" s="7">
        <v>0.3125</v>
      </c>
      <c r="C47" s="48" t="s">
        <v>166</v>
      </c>
      <c r="D47" s="162" t="s">
        <v>687</v>
      </c>
      <c r="E47" s="59">
        <v>8</v>
      </c>
      <c r="F47" s="181" t="s">
        <v>687</v>
      </c>
      <c r="G47" s="60">
        <v>5</v>
      </c>
      <c r="H47" s="60" t="s">
        <v>897</v>
      </c>
    </row>
    <row r="48" spans="1:8" ht="25.5" x14ac:dyDescent="0.2">
      <c r="A48" s="59" t="s">
        <v>149</v>
      </c>
      <c r="B48" s="7">
        <v>0.31388888888888888</v>
      </c>
      <c r="C48" s="48" t="s">
        <v>167</v>
      </c>
      <c r="D48" s="162" t="s">
        <v>688</v>
      </c>
      <c r="E48" s="59">
        <v>9</v>
      </c>
      <c r="F48" s="181" t="s">
        <v>688</v>
      </c>
      <c r="G48" s="60">
        <v>4</v>
      </c>
      <c r="H48" s="60" t="s">
        <v>897</v>
      </c>
    </row>
    <row r="49" spans="1:8" ht="25.5" x14ac:dyDescent="0.2">
      <c r="A49" s="59" t="s">
        <v>149</v>
      </c>
      <c r="B49" s="7">
        <v>0.32013888888888892</v>
      </c>
      <c r="C49" s="48" t="s">
        <v>168</v>
      </c>
      <c r="D49" s="162" t="s">
        <v>169</v>
      </c>
      <c r="E49" s="59">
        <v>10</v>
      </c>
      <c r="F49" s="178" t="s">
        <v>691</v>
      </c>
      <c r="G49" s="60">
        <v>3</v>
      </c>
      <c r="H49" s="60" t="s">
        <v>897</v>
      </c>
    </row>
    <row r="50" spans="1:8" ht="25.5" x14ac:dyDescent="0.2">
      <c r="A50" s="59" t="s">
        <v>149</v>
      </c>
      <c r="B50" s="7">
        <v>0.3215277777777778</v>
      </c>
      <c r="C50" s="48" t="s">
        <v>168</v>
      </c>
      <c r="D50" s="162" t="s">
        <v>859</v>
      </c>
      <c r="E50" s="59">
        <v>11</v>
      </c>
      <c r="F50" s="178" t="s">
        <v>690</v>
      </c>
      <c r="G50" s="60">
        <v>2</v>
      </c>
      <c r="H50" s="60" t="s">
        <v>897</v>
      </c>
    </row>
    <row r="51" spans="1:8" ht="25.5" x14ac:dyDescent="0.2">
      <c r="A51" s="59" t="s">
        <v>149</v>
      </c>
      <c r="B51" s="7">
        <v>0.32430555555555557</v>
      </c>
      <c r="C51" s="48" t="s">
        <v>170</v>
      </c>
      <c r="D51" s="162" t="s">
        <v>171</v>
      </c>
      <c r="E51" s="59">
        <v>12</v>
      </c>
      <c r="F51" s="178" t="s">
        <v>689</v>
      </c>
      <c r="G51" s="60">
        <v>1</v>
      </c>
      <c r="H51" s="329" t="s">
        <v>897</v>
      </c>
    </row>
    <row r="52" spans="1:8" ht="15" x14ac:dyDescent="0.2">
      <c r="A52" s="213" t="s">
        <v>160</v>
      </c>
      <c r="B52" s="202">
        <v>0.28819444444444448</v>
      </c>
      <c r="C52" s="83" t="s">
        <v>0</v>
      </c>
      <c r="D52" s="225" t="s">
        <v>819</v>
      </c>
      <c r="E52" s="210">
        <v>1</v>
      </c>
      <c r="F52" s="178" t="s">
        <v>842</v>
      </c>
      <c r="G52" s="60">
        <v>9</v>
      </c>
      <c r="H52" s="60" t="s">
        <v>898</v>
      </c>
    </row>
    <row r="53" spans="1:8" ht="25.5" x14ac:dyDescent="0.2">
      <c r="A53" s="59" t="s">
        <v>160</v>
      </c>
      <c r="B53" s="7">
        <v>0.29166666666666669</v>
      </c>
      <c r="C53" s="49" t="s">
        <v>153</v>
      </c>
      <c r="D53" s="163" t="s">
        <v>154</v>
      </c>
      <c r="E53" s="59">
        <v>2</v>
      </c>
      <c r="F53" s="178" t="s">
        <v>702</v>
      </c>
      <c r="G53" s="60">
        <v>8</v>
      </c>
      <c r="H53" s="60" t="s">
        <v>898</v>
      </c>
    </row>
    <row r="54" spans="1:8" ht="25.5" x14ac:dyDescent="0.2">
      <c r="A54" s="59" t="s">
        <v>160</v>
      </c>
      <c r="B54" s="7">
        <v>0.29236111111111113</v>
      </c>
      <c r="C54" s="49" t="s">
        <v>153</v>
      </c>
      <c r="D54" s="79" t="s">
        <v>841</v>
      </c>
      <c r="E54" s="59">
        <v>3</v>
      </c>
      <c r="F54" s="178" t="s">
        <v>701</v>
      </c>
      <c r="G54" s="60">
        <v>7</v>
      </c>
      <c r="H54" s="60" t="s">
        <v>898</v>
      </c>
    </row>
    <row r="55" spans="1:8" ht="25.5" x14ac:dyDescent="0.2">
      <c r="A55" s="59" t="s">
        <v>160</v>
      </c>
      <c r="B55" s="7">
        <v>0.29583333333333334</v>
      </c>
      <c r="C55" s="49" t="s">
        <v>155</v>
      </c>
      <c r="D55" s="163" t="s">
        <v>156</v>
      </c>
      <c r="E55" s="59">
        <v>4</v>
      </c>
      <c r="F55" s="182" t="s">
        <v>156</v>
      </c>
      <c r="G55" s="60">
        <v>6</v>
      </c>
      <c r="H55" s="60" t="s">
        <v>898</v>
      </c>
    </row>
    <row r="56" spans="1:8" ht="36" x14ac:dyDescent="0.2">
      <c r="A56" s="59" t="s">
        <v>160</v>
      </c>
      <c r="B56" s="52">
        <v>0.2986111111111111</v>
      </c>
      <c r="C56" s="49" t="s">
        <v>157</v>
      </c>
      <c r="D56" s="163" t="s">
        <v>158</v>
      </c>
      <c r="E56" s="61">
        <v>5</v>
      </c>
      <c r="F56" s="182" t="s">
        <v>158</v>
      </c>
      <c r="G56" s="60">
        <v>5</v>
      </c>
      <c r="H56" s="60" t="s">
        <v>898</v>
      </c>
    </row>
    <row r="57" spans="1:8" ht="25.5" x14ac:dyDescent="0.2">
      <c r="A57" s="59" t="s">
        <v>160</v>
      </c>
      <c r="B57" s="7">
        <v>0.30555555555555552</v>
      </c>
      <c r="C57" s="4" t="s">
        <v>146</v>
      </c>
      <c r="D57" s="81" t="s">
        <v>843</v>
      </c>
      <c r="E57" s="59">
        <v>6</v>
      </c>
      <c r="F57" s="178" t="s">
        <v>700</v>
      </c>
      <c r="G57" s="60">
        <v>4</v>
      </c>
      <c r="H57" s="60" t="s">
        <v>898</v>
      </c>
    </row>
    <row r="58" spans="1:8" ht="25.5" x14ac:dyDescent="0.2">
      <c r="A58" s="59" t="s">
        <v>160</v>
      </c>
      <c r="B58" s="7">
        <v>0.30972222222222223</v>
      </c>
      <c r="C58" s="4" t="s">
        <v>147</v>
      </c>
      <c r="D58" s="81" t="s">
        <v>476</v>
      </c>
      <c r="E58" s="59">
        <v>7</v>
      </c>
      <c r="F58" s="178" t="s">
        <v>699</v>
      </c>
      <c r="G58" s="60">
        <v>3</v>
      </c>
      <c r="H58" s="60" t="s">
        <v>898</v>
      </c>
    </row>
    <row r="59" spans="1:8" ht="25.5" x14ac:dyDescent="0.2">
      <c r="A59" s="59" t="s">
        <v>160</v>
      </c>
      <c r="B59" s="7">
        <v>0.31527777777777777</v>
      </c>
      <c r="C59" s="4" t="s">
        <v>148</v>
      </c>
      <c r="D59" s="82" t="s">
        <v>477</v>
      </c>
      <c r="E59" s="59">
        <v>8</v>
      </c>
      <c r="F59" s="178" t="s">
        <v>698</v>
      </c>
      <c r="G59" s="60">
        <v>2</v>
      </c>
      <c r="H59" s="60" t="s">
        <v>898</v>
      </c>
    </row>
    <row r="60" spans="1:8" ht="24" x14ac:dyDescent="0.2">
      <c r="A60" s="59" t="s">
        <v>160</v>
      </c>
      <c r="B60" s="7">
        <v>0.31875000000000003</v>
      </c>
      <c r="C60" s="49" t="s">
        <v>159</v>
      </c>
      <c r="D60" s="79" t="s">
        <v>876</v>
      </c>
      <c r="E60" s="59">
        <v>9</v>
      </c>
      <c r="F60" s="178" t="s">
        <v>697</v>
      </c>
      <c r="G60" s="60">
        <v>1</v>
      </c>
      <c r="H60" s="329" t="s">
        <v>898</v>
      </c>
    </row>
    <row r="61" spans="1:8" ht="15" x14ac:dyDescent="0.2">
      <c r="A61" s="217" t="s">
        <v>172</v>
      </c>
      <c r="B61" s="203">
        <v>0.28472222222222221</v>
      </c>
      <c r="C61" s="226" t="s">
        <v>173</v>
      </c>
      <c r="D61" s="105" t="s">
        <v>174</v>
      </c>
      <c r="E61" s="210">
        <v>1</v>
      </c>
      <c r="F61" s="178" t="s">
        <v>705</v>
      </c>
      <c r="G61" s="154">
        <v>8</v>
      </c>
      <c r="H61" s="60" t="s">
        <v>899</v>
      </c>
    </row>
    <row r="62" spans="1:8" ht="48" x14ac:dyDescent="0.2">
      <c r="A62" s="59" t="s">
        <v>172</v>
      </c>
      <c r="B62" s="204">
        <v>0.2951388888888889</v>
      </c>
      <c r="C62" s="5" t="s">
        <v>175</v>
      </c>
      <c r="D62" s="84" t="s">
        <v>176</v>
      </c>
      <c r="E62" s="59">
        <v>2</v>
      </c>
      <c r="F62" s="183" t="s">
        <v>176</v>
      </c>
      <c r="G62" s="154">
        <v>7</v>
      </c>
      <c r="H62" s="60" t="s">
        <v>899</v>
      </c>
    </row>
    <row r="63" spans="1:8" ht="48" x14ac:dyDescent="0.2">
      <c r="A63" s="59" t="s">
        <v>172</v>
      </c>
      <c r="B63" s="204">
        <v>0.30208333333333331</v>
      </c>
      <c r="C63" s="5" t="s">
        <v>177</v>
      </c>
      <c r="D63" s="84" t="s">
        <v>704</v>
      </c>
      <c r="E63" s="59">
        <v>3</v>
      </c>
      <c r="F63" s="178" t="s">
        <v>704</v>
      </c>
      <c r="G63" s="154">
        <v>6</v>
      </c>
      <c r="H63" s="60" t="s">
        <v>899</v>
      </c>
    </row>
    <row r="64" spans="1:8" ht="15" x14ac:dyDescent="0.2">
      <c r="A64" s="59" t="s">
        <v>172</v>
      </c>
      <c r="B64" s="204">
        <v>0.30972222222222223</v>
      </c>
      <c r="C64" s="5" t="s">
        <v>178</v>
      </c>
      <c r="D64" s="290" t="s">
        <v>997</v>
      </c>
      <c r="E64" s="59">
        <v>4</v>
      </c>
      <c r="F64" s="184" t="s">
        <v>998</v>
      </c>
      <c r="G64" s="73">
        <v>5</v>
      </c>
      <c r="H64" s="60" t="s">
        <v>899</v>
      </c>
    </row>
    <row r="65" spans="1:8" ht="25.5" x14ac:dyDescent="0.2">
      <c r="A65" s="273" t="s">
        <v>172</v>
      </c>
      <c r="B65" s="204">
        <v>0.3125</v>
      </c>
      <c r="C65" s="5" t="s">
        <v>999</v>
      </c>
      <c r="D65" s="290" t="s">
        <v>1000</v>
      </c>
      <c r="E65" s="59">
        <v>5</v>
      </c>
      <c r="F65" s="184" t="s">
        <v>1002</v>
      </c>
      <c r="G65" s="73">
        <v>4</v>
      </c>
      <c r="H65" s="60"/>
    </row>
    <row r="66" spans="1:8" ht="25.5" x14ac:dyDescent="0.2">
      <c r="A66" s="59" t="s">
        <v>172</v>
      </c>
      <c r="B66" s="204">
        <v>0.31527777777777777</v>
      </c>
      <c r="C66" s="5" t="s">
        <v>179</v>
      </c>
      <c r="D66" s="290" t="s">
        <v>1001</v>
      </c>
      <c r="E66" s="59">
        <v>6</v>
      </c>
      <c r="F66" s="178" t="s">
        <v>732</v>
      </c>
      <c r="G66" s="154">
        <v>3</v>
      </c>
      <c r="H66" s="60" t="s">
        <v>899</v>
      </c>
    </row>
    <row r="67" spans="1:8" ht="25.5" x14ac:dyDescent="0.2">
      <c r="A67" s="59" t="s">
        <v>172</v>
      </c>
      <c r="B67" s="204">
        <v>0.31805555555555554</v>
      </c>
      <c r="C67" s="5" t="s">
        <v>180</v>
      </c>
      <c r="D67" s="84" t="s">
        <v>181</v>
      </c>
      <c r="E67" s="59">
        <v>7</v>
      </c>
      <c r="F67" s="183" t="s">
        <v>181</v>
      </c>
      <c r="G67" s="154">
        <v>2</v>
      </c>
      <c r="H67" s="60" t="s">
        <v>899</v>
      </c>
    </row>
    <row r="68" spans="1:8" ht="60" x14ac:dyDescent="0.2">
      <c r="A68" s="59" t="s">
        <v>172</v>
      </c>
      <c r="B68" s="204">
        <v>0.3215277777777778</v>
      </c>
      <c r="C68" s="5" t="s">
        <v>182</v>
      </c>
      <c r="D68" s="84" t="s">
        <v>183</v>
      </c>
      <c r="E68" s="59">
        <v>8</v>
      </c>
      <c r="F68" s="183" t="s">
        <v>1003</v>
      </c>
      <c r="G68" s="154">
        <v>1</v>
      </c>
      <c r="H68" s="329" t="s">
        <v>899</v>
      </c>
    </row>
    <row r="69" spans="1:8" ht="24" x14ac:dyDescent="0.2">
      <c r="A69" s="213" t="s">
        <v>184</v>
      </c>
      <c r="B69" s="202">
        <v>0.29166733333333333</v>
      </c>
      <c r="C69" s="88" t="s">
        <v>185</v>
      </c>
      <c r="D69" s="227" t="s">
        <v>186</v>
      </c>
      <c r="E69" s="210">
        <v>1</v>
      </c>
      <c r="F69" s="178" t="s">
        <v>556</v>
      </c>
      <c r="G69" s="60">
        <v>10</v>
      </c>
      <c r="H69" s="60" t="s">
        <v>900</v>
      </c>
    </row>
    <row r="70" spans="1:8" ht="25.5" x14ac:dyDescent="0.2">
      <c r="A70" s="59" t="s">
        <v>184</v>
      </c>
      <c r="B70" s="7">
        <v>0.29722288888888893</v>
      </c>
      <c r="C70" s="6" t="s">
        <v>187</v>
      </c>
      <c r="D70" s="85" t="s">
        <v>188</v>
      </c>
      <c r="E70" s="59">
        <v>2</v>
      </c>
      <c r="F70" s="178" t="s">
        <v>555</v>
      </c>
      <c r="G70" s="60">
        <v>9</v>
      </c>
      <c r="H70" s="60" t="s">
        <v>900</v>
      </c>
    </row>
    <row r="71" spans="1:8" ht="25.5" x14ac:dyDescent="0.2">
      <c r="A71" s="59" t="s">
        <v>184</v>
      </c>
      <c r="B71" s="7">
        <v>0.30208400000000002</v>
      </c>
      <c r="C71" s="8" t="s">
        <v>189</v>
      </c>
      <c r="D71" s="86" t="s">
        <v>190</v>
      </c>
      <c r="E71" s="59">
        <v>3</v>
      </c>
      <c r="F71" s="178" t="s">
        <v>554</v>
      </c>
      <c r="G71" s="60">
        <v>8</v>
      </c>
      <c r="H71" s="60" t="s">
        <v>900</v>
      </c>
    </row>
    <row r="72" spans="1:8" ht="38.25" x14ac:dyDescent="0.2">
      <c r="A72" s="59" t="s">
        <v>184</v>
      </c>
      <c r="B72" s="7">
        <v>0.30625066666666667</v>
      </c>
      <c r="C72" s="8" t="s">
        <v>189</v>
      </c>
      <c r="D72" s="86" t="s">
        <v>489</v>
      </c>
      <c r="E72" s="61">
        <v>4</v>
      </c>
      <c r="F72" s="178" t="s">
        <v>553</v>
      </c>
      <c r="G72" s="60">
        <v>7</v>
      </c>
      <c r="H72" s="60" t="s">
        <v>900</v>
      </c>
    </row>
    <row r="73" spans="1:8" ht="24" x14ac:dyDescent="0.2">
      <c r="A73" s="59" t="s">
        <v>184</v>
      </c>
      <c r="B73" s="7">
        <v>0.30902844444444449</v>
      </c>
      <c r="C73" s="8" t="s">
        <v>191</v>
      </c>
      <c r="D73" s="86" t="s">
        <v>508</v>
      </c>
      <c r="E73" s="59">
        <v>5</v>
      </c>
      <c r="F73" s="178" t="s">
        <v>552</v>
      </c>
      <c r="G73" s="60">
        <v>6</v>
      </c>
      <c r="H73" s="60" t="s">
        <v>900</v>
      </c>
    </row>
    <row r="74" spans="1:8" ht="25.5" x14ac:dyDescent="0.2">
      <c r="A74" s="59" t="s">
        <v>184</v>
      </c>
      <c r="B74" s="7">
        <v>0.31111177777777782</v>
      </c>
      <c r="C74" s="8" t="s">
        <v>192</v>
      </c>
      <c r="D74" s="86" t="s">
        <v>954</v>
      </c>
      <c r="E74" s="59">
        <v>6</v>
      </c>
      <c r="F74" s="178" t="s">
        <v>961</v>
      </c>
      <c r="G74" s="60">
        <v>5</v>
      </c>
      <c r="H74" s="60" t="s">
        <v>900</v>
      </c>
    </row>
    <row r="75" spans="1:8" ht="25.5" x14ac:dyDescent="0.2">
      <c r="A75" s="59" t="s">
        <v>184</v>
      </c>
      <c r="B75" s="7">
        <v>0.31458333333333333</v>
      </c>
      <c r="C75" s="8" t="s">
        <v>955</v>
      </c>
      <c r="D75" s="524" t="s">
        <v>956</v>
      </c>
      <c r="E75" s="426">
        <v>7</v>
      </c>
      <c r="F75" s="178" t="s">
        <v>956</v>
      </c>
      <c r="G75" s="273">
        <v>4</v>
      </c>
      <c r="H75" s="60" t="s">
        <v>900</v>
      </c>
    </row>
    <row r="76" spans="1:8" ht="36" x14ac:dyDescent="0.2">
      <c r="A76" s="59" t="s">
        <v>184</v>
      </c>
      <c r="B76" s="7">
        <v>0.31597222222222221</v>
      </c>
      <c r="C76" s="8" t="s">
        <v>955</v>
      </c>
      <c r="D76" s="525" t="s">
        <v>1182</v>
      </c>
      <c r="E76" s="273">
        <v>8</v>
      </c>
      <c r="F76" s="178" t="s">
        <v>1180</v>
      </c>
      <c r="G76" s="273">
        <v>3</v>
      </c>
      <c r="H76" s="60" t="s">
        <v>900</v>
      </c>
    </row>
    <row r="77" spans="1:8" ht="25.5" x14ac:dyDescent="0.2">
      <c r="A77" s="59" t="s">
        <v>184</v>
      </c>
      <c r="B77" s="7">
        <v>0.31805555555555554</v>
      </c>
      <c r="C77" s="8" t="s">
        <v>124</v>
      </c>
      <c r="D77" s="87" t="s">
        <v>957</v>
      </c>
      <c r="E77" s="59">
        <v>9</v>
      </c>
      <c r="F77" s="178" t="s">
        <v>960</v>
      </c>
      <c r="G77" s="60">
        <v>2</v>
      </c>
      <c r="H77" s="60" t="s">
        <v>900</v>
      </c>
    </row>
    <row r="78" spans="1:8" ht="25.5" x14ac:dyDescent="0.2">
      <c r="A78" s="59" t="s">
        <v>184</v>
      </c>
      <c r="B78" s="7">
        <v>0.3215277777777778</v>
      </c>
      <c r="C78" s="8" t="s">
        <v>194</v>
      </c>
      <c r="D78" s="87" t="s">
        <v>958</v>
      </c>
      <c r="E78" s="61">
        <v>10</v>
      </c>
      <c r="F78" s="178" t="s">
        <v>959</v>
      </c>
      <c r="G78" s="60">
        <v>1</v>
      </c>
      <c r="H78" s="329" t="s">
        <v>900</v>
      </c>
    </row>
    <row r="79" spans="1:8" ht="25.5" x14ac:dyDescent="0.2">
      <c r="A79" s="213" t="s">
        <v>195</v>
      </c>
      <c r="B79" s="202">
        <v>0.30208400000000002</v>
      </c>
      <c r="C79" s="90" t="s">
        <v>196</v>
      </c>
      <c r="D79" s="228" t="s">
        <v>197</v>
      </c>
      <c r="E79" s="210">
        <v>1</v>
      </c>
      <c r="F79" s="178" t="s">
        <v>572</v>
      </c>
      <c r="G79" s="60">
        <v>16</v>
      </c>
      <c r="H79" s="60" t="s">
        <v>901</v>
      </c>
    </row>
    <row r="80" spans="1:8" ht="25.5" x14ac:dyDescent="0.2">
      <c r="A80" s="59" t="s">
        <v>195</v>
      </c>
      <c r="B80" s="7">
        <v>0.30486177777777779</v>
      </c>
      <c r="C80" s="10" t="s">
        <v>198</v>
      </c>
      <c r="D80" s="89" t="s">
        <v>199</v>
      </c>
      <c r="E80" s="59">
        <v>2</v>
      </c>
      <c r="F80" s="178" t="s">
        <v>571</v>
      </c>
      <c r="G80" s="60">
        <v>15</v>
      </c>
      <c r="H80" s="60" t="s">
        <v>901</v>
      </c>
    </row>
    <row r="81" spans="1:8" ht="15" x14ac:dyDescent="0.2">
      <c r="A81" s="59" t="s">
        <v>195</v>
      </c>
      <c r="B81" s="7">
        <v>0.30763955555555555</v>
      </c>
      <c r="C81" s="10" t="s">
        <v>198</v>
      </c>
      <c r="D81" s="89" t="s">
        <v>200</v>
      </c>
      <c r="E81" s="59">
        <v>3</v>
      </c>
      <c r="F81" s="178" t="s">
        <v>570</v>
      </c>
      <c r="G81" s="60">
        <v>14</v>
      </c>
      <c r="H81" s="60" t="s">
        <v>901</v>
      </c>
    </row>
    <row r="82" spans="1:8" ht="25.5" x14ac:dyDescent="0.2">
      <c r="A82" s="59" t="s">
        <v>195</v>
      </c>
      <c r="B82" s="7">
        <v>0.31111177777777782</v>
      </c>
      <c r="C82" s="10" t="s">
        <v>201</v>
      </c>
      <c r="D82" s="89" t="s">
        <v>202</v>
      </c>
      <c r="E82" s="59">
        <v>4</v>
      </c>
      <c r="F82" s="178" t="s">
        <v>568</v>
      </c>
      <c r="G82" s="60">
        <v>13</v>
      </c>
      <c r="H82" s="60" t="s">
        <v>901</v>
      </c>
    </row>
    <row r="83" spans="1:8" ht="25.5" x14ac:dyDescent="0.2">
      <c r="A83" s="59" t="s">
        <v>195</v>
      </c>
      <c r="B83" s="7">
        <v>0.3125006666666667</v>
      </c>
      <c r="C83" s="10" t="s">
        <v>201</v>
      </c>
      <c r="D83" s="89" t="s">
        <v>203</v>
      </c>
      <c r="E83" s="59">
        <v>5</v>
      </c>
      <c r="F83" s="178" t="s">
        <v>569</v>
      </c>
      <c r="G83" s="60">
        <v>12</v>
      </c>
      <c r="H83" s="60" t="s">
        <v>901</v>
      </c>
    </row>
    <row r="84" spans="1:8" ht="15" x14ac:dyDescent="0.2">
      <c r="A84" s="59" t="s">
        <v>195</v>
      </c>
      <c r="B84" s="7">
        <v>0.31458333333333333</v>
      </c>
      <c r="C84" s="10" t="s">
        <v>204</v>
      </c>
      <c r="D84" s="89" t="s">
        <v>394</v>
      </c>
      <c r="E84" s="59">
        <v>6</v>
      </c>
      <c r="F84" s="178" t="s">
        <v>567</v>
      </c>
      <c r="G84" s="60">
        <v>11</v>
      </c>
      <c r="H84" s="60" t="s">
        <v>901</v>
      </c>
    </row>
    <row r="85" spans="1:8" ht="25.5" x14ac:dyDescent="0.2">
      <c r="A85" s="59" t="s">
        <v>195</v>
      </c>
      <c r="B85" s="52">
        <v>0.31597222222222221</v>
      </c>
      <c r="C85" s="53" t="s">
        <v>204</v>
      </c>
      <c r="D85" s="89" t="s">
        <v>395</v>
      </c>
      <c r="E85" s="59">
        <v>7</v>
      </c>
      <c r="F85" s="178" t="s">
        <v>566</v>
      </c>
      <c r="G85" s="60">
        <v>10</v>
      </c>
      <c r="H85" s="60" t="s">
        <v>901</v>
      </c>
    </row>
    <row r="86" spans="1:8" ht="25.5" x14ac:dyDescent="0.2">
      <c r="A86" s="59" t="s">
        <v>195</v>
      </c>
      <c r="B86" s="7">
        <v>0.31666733333333336</v>
      </c>
      <c r="C86" s="10" t="s">
        <v>204</v>
      </c>
      <c r="D86" s="89" t="s">
        <v>205</v>
      </c>
      <c r="E86" s="59">
        <v>8</v>
      </c>
      <c r="F86" s="178" t="s">
        <v>565</v>
      </c>
      <c r="G86" s="60">
        <v>9</v>
      </c>
      <c r="H86" s="60" t="s">
        <v>901</v>
      </c>
    </row>
    <row r="87" spans="1:8" ht="25.5" x14ac:dyDescent="0.2">
      <c r="A87" s="59" t="s">
        <v>195</v>
      </c>
      <c r="B87" s="12">
        <v>0.32083333333333336</v>
      </c>
      <c r="C87" s="9" t="s">
        <v>206</v>
      </c>
      <c r="D87" s="89" t="s">
        <v>207</v>
      </c>
      <c r="E87" s="59">
        <v>9</v>
      </c>
      <c r="F87" s="178" t="s">
        <v>564</v>
      </c>
      <c r="G87" s="60">
        <v>8</v>
      </c>
      <c r="H87" s="60" t="s">
        <v>901</v>
      </c>
    </row>
    <row r="88" spans="1:8" ht="15" x14ac:dyDescent="0.2">
      <c r="A88" s="59" t="s">
        <v>195</v>
      </c>
      <c r="B88" s="12">
        <v>0.32430555555555557</v>
      </c>
      <c r="C88" s="11" t="s">
        <v>208</v>
      </c>
      <c r="D88" s="164" t="s">
        <v>209</v>
      </c>
      <c r="E88" s="59">
        <v>10</v>
      </c>
      <c r="F88" s="178" t="s">
        <v>563</v>
      </c>
      <c r="G88" s="60">
        <v>7</v>
      </c>
      <c r="H88" s="60" t="s">
        <v>901</v>
      </c>
    </row>
    <row r="89" spans="1:8" ht="25.5" x14ac:dyDescent="0.2">
      <c r="A89" s="59" t="s">
        <v>195</v>
      </c>
      <c r="B89" s="12">
        <v>0.3256951111111111</v>
      </c>
      <c r="C89" s="11" t="s">
        <v>208</v>
      </c>
      <c r="D89" s="164" t="s">
        <v>491</v>
      </c>
      <c r="E89" s="59">
        <v>11</v>
      </c>
      <c r="F89" s="178" t="s">
        <v>562</v>
      </c>
      <c r="G89" s="60">
        <v>6</v>
      </c>
      <c r="H89" s="60" t="s">
        <v>901</v>
      </c>
    </row>
    <row r="90" spans="1:8" ht="25.5" x14ac:dyDescent="0.2">
      <c r="A90" s="59" t="s">
        <v>195</v>
      </c>
      <c r="B90" s="12">
        <v>0.3263895555555556</v>
      </c>
      <c r="C90" s="11" t="s">
        <v>208</v>
      </c>
      <c r="D90" s="164" t="s">
        <v>210</v>
      </c>
      <c r="E90" s="59">
        <v>12</v>
      </c>
      <c r="F90" s="178" t="s">
        <v>561</v>
      </c>
      <c r="G90" s="60">
        <v>5</v>
      </c>
      <c r="H90" s="60" t="s">
        <v>901</v>
      </c>
    </row>
    <row r="91" spans="1:8" ht="25.5" x14ac:dyDescent="0.2">
      <c r="A91" s="59" t="s">
        <v>195</v>
      </c>
      <c r="B91" s="12">
        <v>0.32916666666666666</v>
      </c>
      <c r="C91" s="44" t="s">
        <v>211</v>
      </c>
      <c r="D91" s="164" t="s">
        <v>212</v>
      </c>
      <c r="E91" s="59">
        <v>13</v>
      </c>
      <c r="F91" s="178" t="s">
        <v>560</v>
      </c>
      <c r="G91" s="60">
        <v>4</v>
      </c>
      <c r="H91" s="60" t="s">
        <v>901</v>
      </c>
    </row>
    <row r="92" spans="1:8" ht="24" x14ac:dyDescent="0.2">
      <c r="A92" s="59" t="s">
        <v>195</v>
      </c>
      <c r="B92" s="12">
        <v>0.3298611111111111</v>
      </c>
      <c r="C92" s="44" t="s">
        <v>211</v>
      </c>
      <c r="D92" s="164" t="s">
        <v>213</v>
      </c>
      <c r="E92" s="59">
        <v>14</v>
      </c>
      <c r="F92" s="178" t="s">
        <v>559</v>
      </c>
      <c r="G92" s="60">
        <v>3</v>
      </c>
      <c r="H92" s="60" t="s">
        <v>901</v>
      </c>
    </row>
    <row r="93" spans="1:8" ht="25.5" x14ac:dyDescent="0.2">
      <c r="A93" s="59" t="s">
        <v>195</v>
      </c>
      <c r="B93" s="12">
        <v>0.33333333333333331</v>
      </c>
      <c r="C93" s="44" t="s">
        <v>211</v>
      </c>
      <c r="D93" s="164" t="s">
        <v>214</v>
      </c>
      <c r="E93" s="59">
        <v>15</v>
      </c>
      <c r="F93" s="178" t="s">
        <v>558</v>
      </c>
      <c r="G93" s="60">
        <v>2</v>
      </c>
      <c r="H93" s="60" t="s">
        <v>901</v>
      </c>
    </row>
    <row r="94" spans="1:8" ht="25.5" x14ac:dyDescent="0.2">
      <c r="A94" s="59" t="s">
        <v>195</v>
      </c>
      <c r="B94" s="12">
        <v>0.33402777777777781</v>
      </c>
      <c r="C94" s="44" t="s">
        <v>211</v>
      </c>
      <c r="D94" s="164" t="s">
        <v>215</v>
      </c>
      <c r="E94" s="59">
        <v>16</v>
      </c>
      <c r="F94" s="178" t="s">
        <v>557</v>
      </c>
      <c r="G94" s="60">
        <v>1</v>
      </c>
      <c r="H94" s="329" t="s">
        <v>901</v>
      </c>
    </row>
    <row r="95" spans="1:8" ht="25.5" x14ac:dyDescent="0.2">
      <c r="A95" s="213" t="s">
        <v>216</v>
      </c>
      <c r="B95" s="202">
        <v>0.29861177777777781</v>
      </c>
      <c r="C95" s="96" t="s">
        <v>217</v>
      </c>
      <c r="D95" s="229" t="s">
        <v>218</v>
      </c>
      <c r="E95" s="210">
        <v>1</v>
      </c>
      <c r="F95" s="185" t="s">
        <v>579</v>
      </c>
      <c r="G95" s="60">
        <v>12</v>
      </c>
      <c r="H95" s="60" t="s">
        <v>902</v>
      </c>
    </row>
    <row r="96" spans="1:8" ht="25.5" x14ac:dyDescent="0.2">
      <c r="A96" s="61" t="s">
        <v>216</v>
      </c>
      <c r="B96" s="7">
        <v>0.30416733333333335</v>
      </c>
      <c r="C96" s="13" t="s">
        <v>219</v>
      </c>
      <c r="D96" s="87" t="s">
        <v>220</v>
      </c>
      <c r="E96" s="59">
        <v>2</v>
      </c>
      <c r="F96" s="186" t="s">
        <v>220</v>
      </c>
      <c r="G96" s="60">
        <v>11</v>
      </c>
      <c r="H96" s="60" t="s">
        <v>902</v>
      </c>
    </row>
    <row r="97" spans="1:8" ht="24" x14ac:dyDescent="0.2">
      <c r="A97" s="61" t="s">
        <v>216</v>
      </c>
      <c r="B97" s="52">
        <v>0.30555555555555552</v>
      </c>
      <c r="C97" s="54" t="s">
        <v>219</v>
      </c>
      <c r="D97" s="87" t="s">
        <v>221</v>
      </c>
      <c r="E97" s="61">
        <v>3</v>
      </c>
      <c r="F97" s="186" t="s">
        <v>221</v>
      </c>
      <c r="G97" s="60">
        <v>10</v>
      </c>
      <c r="H97" s="60" t="s">
        <v>902</v>
      </c>
    </row>
    <row r="98" spans="1:8" ht="25.5" x14ac:dyDescent="0.2">
      <c r="A98" s="61" t="s">
        <v>216</v>
      </c>
      <c r="B98" s="7">
        <v>0.3125006666666667</v>
      </c>
      <c r="C98" s="8" t="s">
        <v>193</v>
      </c>
      <c r="D98" s="87" t="s">
        <v>962</v>
      </c>
      <c r="E98" s="59">
        <v>4</v>
      </c>
      <c r="F98" s="186" t="s">
        <v>222</v>
      </c>
      <c r="G98" s="60">
        <v>9</v>
      </c>
      <c r="H98" s="60" t="s">
        <v>902</v>
      </c>
    </row>
    <row r="99" spans="1:8" ht="24" x14ac:dyDescent="0.2">
      <c r="A99" s="61" t="s">
        <v>216</v>
      </c>
      <c r="B99" s="7">
        <v>0.31597222222222221</v>
      </c>
      <c r="C99" s="8" t="s">
        <v>194</v>
      </c>
      <c r="D99" s="87" t="s">
        <v>963</v>
      </c>
      <c r="E99" s="61">
        <v>5</v>
      </c>
      <c r="F99" s="186" t="s">
        <v>965</v>
      </c>
      <c r="G99" s="60">
        <v>8</v>
      </c>
      <c r="H99" s="60" t="s">
        <v>902</v>
      </c>
    </row>
    <row r="100" spans="1:8" ht="15" x14ac:dyDescent="0.2">
      <c r="A100" s="61" t="s">
        <v>216</v>
      </c>
      <c r="B100" s="7">
        <v>0.31805622222222224</v>
      </c>
      <c r="C100" s="13" t="s">
        <v>194</v>
      </c>
      <c r="D100" s="87" t="s">
        <v>964</v>
      </c>
      <c r="E100" s="59">
        <v>6</v>
      </c>
      <c r="F100" s="178" t="s">
        <v>966</v>
      </c>
      <c r="G100" s="60">
        <v>7</v>
      </c>
      <c r="H100" s="60" t="s">
        <v>902</v>
      </c>
    </row>
    <row r="101" spans="1:8" ht="25.5" x14ac:dyDescent="0.2">
      <c r="A101" s="61" t="s">
        <v>216</v>
      </c>
      <c r="B101" s="7">
        <v>0.32152844444444445</v>
      </c>
      <c r="C101" s="13" t="s">
        <v>223</v>
      </c>
      <c r="D101" s="91" t="s">
        <v>224</v>
      </c>
      <c r="E101" s="61">
        <v>7</v>
      </c>
      <c r="F101" s="178" t="s">
        <v>578</v>
      </c>
      <c r="G101" s="60">
        <v>6</v>
      </c>
      <c r="H101" s="60" t="s">
        <v>902</v>
      </c>
    </row>
    <row r="102" spans="1:8" ht="15" x14ac:dyDescent="0.2">
      <c r="A102" s="61" t="s">
        <v>216</v>
      </c>
      <c r="B102" s="7">
        <v>0.32222288888888889</v>
      </c>
      <c r="C102" s="13" t="s">
        <v>223</v>
      </c>
      <c r="D102" s="91" t="s">
        <v>225</v>
      </c>
      <c r="E102" s="59">
        <v>8</v>
      </c>
      <c r="F102" s="178" t="s">
        <v>577</v>
      </c>
      <c r="G102" s="60">
        <v>5</v>
      </c>
      <c r="H102" s="60" t="s">
        <v>902</v>
      </c>
    </row>
    <row r="103" spans="1:8" ht="15" x14ac:dyDescent="0.2">
      <c r="A103" s="61" t="s">
        <v>216</v>
      </c>
      <c r="B103" s="7">
        <v>0.3256951111111111</v>
      </c>
      <c r="C103" s="13" t="s">
        <v>226</v>
      </c>
      <c r="D103" s="91" t="s">
        <v>227</v>
      </c>
      <c r="E103" s="61">
        <v>9</v>
      </c>
      <c r="F103" s="178" t="s">
        <v>576</v>
      </c>
      <c r="G103" s="60">
        <v>4</v>
      </c>
      <c r="H103" s="60" t="s">
        <v>902</v>
      </c>
    </row>
    <row r="104" spans="1:8" ht="24" x14ac:dyDescent="0.2">
      <c r="A104" s="61" t="s">
        <v>216</v>
      </c>
      <c r="B104" s="7">
        <v>0.32708400000000004</v>
      </c>
      <c r="C104" s="13" t="s">
        <v>226</v>
      </c>
      <c r="D104" s="91" t="s">
        <v>228</v>
      </c>
      <c r="E104" s="59">
        <v>10</v>
      </c>
      <c r="F104" s="178" t="s">
        <v>575</v>
      </c>
      <c r="G104" s="60">
        <v>3</v>
      </c>
      <c r="H104" s="60" t="s">
        <v>902</v>
      </c>
    </row>
    <row r="105" spans="1:8" ht="25.5" x14ac:dyDescent="0.2">
      <c r="A105" s="61" t="s">
        <v>216</v>
      </c>
      <c r="B105" s="7">
        <v>0.32847288888888887</v>
      </c>
      <c r="C105" s="13" t="s">
        <v>226</v>
      </c>
      <c r="D105" s="87" t="s">
        <v>229</v>
      </c>
      <c r="E105" s="61">
        <v>11</v>
      </c>
      <c r="F105" s="178" t="s">
        <v>574</v>
      </c>
      <c r="G105" s="60">
        <v>2</v>
      </c>
      <c r="H105" s="60" t="s">
        <v>902</v>
      </c>
    </row>
    <row r="106" spans="1:8" ht="24" x14ac:dyDescent="0.2">
      <c r="A106" s="61" t="s">
        <v>216</v>
      </c>
      <c r="B106" s="7">
        <v>0.33125066666666664</v>
      </c>
      <c r="C106" s="13" t="s">
        <v>230</v>
      </c>
      <c r="D106" s="87" t="s">
        <v>231</v>
      </c>
      <c r="E106" s="59">
        <v>12</v>
      </c>
      <c r="F106" s="178" t="s">
        <v>573</v>
      </c>
      <c r="G106" s="60">
        <v>1</v>
      </c>
      <c r="H106" s="329" t="s">
        <v>902</v>
      </c>
    </row>
    <row r="107" spans="1:8" ht="25.5" x14ac:dyDescent="0.2">
      <c r="A107" s="213" t="s">
        <v>232</v>
      </c>
      <c r="B107" s="202">
        <v>0.28819444444444448</v>
      </c>
      <c r="C107" s="96" t="s">
        <v>233</v>
      </c>
      <c r="D107" s="230" t="s">
        <v>480</v>
      </c>
      <c r="E107" s="210">
        <v>1</v>
      </c>
      <c r="F107" s="178" t="s">
        <v>595</v>
      </c>
      <c r="G107" s="60">
        <v>17</v>
      </c>
      <c r="H107" s="60" t="s">
        <v>903</v>
      </c>
    </row>
    <row r="108" spans="1:8" ht="15" x14ac:dyDescent="0.2">
      <c r="A108" s="59" t="s">
        <v>232</v>
      </c>
      <c r="B108" s="7">
        <v>0.29097222222222224</v>
      </c>
      <c r="C108" s="54" t="s">
        <v>234</v>
      </c>
      <c r="D108" s="87" t="s">
        <v>481</v>
      </c>
      <c r="E108" s="59">
        <v>2</v>
      </c>
      <c r="F108" s="178" t="s">
        <v>594</v>
      </c>
      <c r="G108" s="60">
        <v>16</v>
      </c>
      <c r="H108" s="60" t="s">
        <v>903</v>
      </c>
    </row>
    <row r="109" spans="1:8" ht="25.5" x14ac:dyDescent="0.2">
      <c r="A109" s="59" t="s">
        <v>232</v>
      </c>
      <c r="B109" s="7">
        <v>0.29236111111111113</v>
      </c>
      <c r="C109" s="54" t="s">
        <v>234</v>
      </c>
      <c r="D109" s="92" t="s">
        <v>482</v>
      </c>
      <c r="E109" s="59">
        <v>3</v>
      </c>
      <c r="F109" s="178" t="s">
        <v>593</v>
      </c>
      <c r="G109" s="60">
        <v>15</v>
      </c>
      <c r="H109" s="60" t="s">
        <v>903</v>
      </c>
    </row>
    <row r="110" spans="1:8" ht="25.5" x14ac:dyDescent="0.2">
      <c r="A110" s="59" t="s">
        <v>232</v>
      </c>
      <c r="B110" s="7">
        <v>0.29444444444444445</v>
      </c>
      <c r="C110" s="54" t="s">
        <v>235</v>
      </c>
      <c r="D110" s="92" t="s">
        <v>483</v>
      </c>
      <c r="E110" s="59">
        <v>4</v>
      </c>
      <c r="F110" s="178" t="s">
        <v>592</v>
      </c>
      <c r="G110" s="60">
        <v>14</v>
      </c>
      <c r="H110" s="60" t="s">
        <v>903</v>
      </c>
    </row>
    <row r="111" spans="1:8" ht="25.5" x14ac:dyDescent="0.2">
      <c r="A111" s="59" t="s">
        <v>232</v>
      </c>
      <c r="B111" s="7">
        <v>0.29722222222222222</v>
      </c>
      <c r="C111" s="54" t="s">
        <v>236</v>
      </c>
      <c r="D111" s="87" t="s">
        <v>484</v>
      </c>
      <c r="E111" s="59">
        <v>5</v>
      </c>
      <c r="F111" s="178" t="s">
        <v>591</v>
      </c>
      <c r="G111" s="60">
        <v>13</v>
      </c>
      <c r="H111" s="60" t="s">
        <v>903</v>
      </c>
    </row>
    <row r="112" spans="1:8" ht="25.5" x14ac:dyDescent="0.2">
      <c r="A112" s="59" t="s">
        <v>232</v>
      </c>
      <c r="B112" s="7">
        <v>0.30208333333333331</v>
      </c>
      <c r="C112" s="54" t="s">
        <v>236</v>
      </c>
      <c r="D112" s="87" t="s">
        <v>485</v>
      </c>
      <c r="E112" s="59">
        <v>6</v>
      </c>
      <c r="F112" s="178" t="s">
        <v>590</v>
      </c>
      <c r="G112" s="60">
        <v>12</v>
      </c>
      <c r="H112" s="60" t="s">
        <v>903</v>
      </c>
    </row>
    <row r="113" spans="1:8" ht="25.5" x14ac:dyDescent="0.2">
      <c r="A113" s="59" t="s">
        <v>232</v>
      </c>
      <c r="B113" s="7">
        <v>0.30416666666666664</v>
      </c>
      <c r="C113" s="58" t="s">
        <v>237</v>
      </c>
      <c r="D113" s="93" t="s">
        <v>238</v>
      </c>
      <c r="E113" s="59">
        <v>7</v>
      </c>
      <c r="F113" s="178" t="s">
        <v>589</v>
      </c>
      <c r="G113" s="60">
        <v>11</v>
      </c>
      <c r="H113" s="60" t="s">
        <v>903</v>
      </c>
    </row>
    <row r="114" spans="1:8" ht="25.5" x14ac:dyDescent="0.2">
      <c r="A114" s="59" t="s">
        <v>232</v>
      </c>
      <c r="B114" s="7">
        <v>0.30624999999999997</v>
      </c>
      <c r="C114" s="14" t="s">
        <v>237</v>
      </c>
      <c r="D114" s="93" t="s">
        <v>239</v>
      </c>
      <c r="E114" s="59">
        <v>8</v>
      </c>
      <c r="F114" s="178" t="s">
        <v>588</v>
      </c>
      <c r="G114" s="60">
        <v>10</v>
      </c>
      <c r="H114" s="60" t="s">
        <v>903</v>
      </c>
    </row>
    <row r="115" spans="1:8" ht="25.5" x14ac:dyDescent="0.2">
      <c r="A115" s="59" t="s">
        <v>232</v>
      </c>
      <c r="B115" s="7">
        <v>0.30972222222222223</v>
      </c>
      <c r="C115" s="14" t="s">
        <v>237</v>
      </c>
      <c r="D115" s="93" t="s">
        <v>240</v>
      </c>
      <c r="E115" s="59">
        <v>9</v>
      </c>
      <c r="F115" s="178" t="s">
        <v>587</v>
      </c>
      <c r="G115" s="60">
        <v>9</v>
      </c>
      <c r="H115" s="60" t="s">
        <v>903</v>
      </c>
    </row>
    <row r="116" spans="1:8" ht="25.5" x14ac:dyDescent="0.2">
      <c r="A116" s="59" t="s">
        <v>232</v>
      </c>
      <c r="B116" s="7">
        <v>0.31388888888888888</v>
      </c>
      <c r="C116" s="15" t="s">
        <v>241</v>
      </c>
      <c r="D116" s="94" t="s">
        <v>242</v>
      </c>
      <c r="E116" s="59">
        <v>10</v>
      </c>
      <c r="F116" s="178" t="s">
        <v>586</v>
      </c>
      <c r="G116" s="60">
        <v>8</v>
      </c>
      <c r="H116" s="60" t="s">
        <v>903</v>
      </c>
    </row>
    <row r="117" spans="1:8" ht="25.5" x14ac:dyDescent="0.2">
      <c r="A117" s="59" t="s">
        <v>232</v>
      </c>
      <c r="B117" s="7">
        <v>0.31527777777777777</v>
      </c>
      <c r="C117" s="15" t="s">
        <v>241</v>
      </c>
      <c r="D117" s="165" t="s">
        <v>460</v>
      </c>
      <c r="E117" s="59">
        <v>11</v>
      </c>
      <c r="F117" s="178" t="s">
        <v>585</v>
      </c>
      <c r="G117" s="60">
        <v>7</v>
      </c>
      <c r="H117" s="60" t="s">
        <v>903</v>
      </c>
    </row>
    <row r="118" spans="1:8" ht="25.5" x14ac:dyDescent="0.2">
      <c r="A118" s="59" t="s">
        <v>232</v>
      </c>
      <c r="B118" s="7">
        <v>0.31736111111111115</v>
      </c>
      <c r="C118" s="55" t="s">
        <v>243</v>
      </c>
      <c r="D118" s="94" t="s">
        <v>396</v>
      </c>
      <c r="E118" s="59">
        <v>12</v>
      </c>
      <c r="F118" s="178" t="s">
        <v>584</v>
      </c>
      <c r="G118" s="60">
        <v>6</v>
      </c>
      <c r="H118" s="60" t="s">
        <v>903</v>
      </c>
    </row>
    <row r="119" spans="1:8" ht="25.5" x14ac:dyDescent="0.2">
      <c r="A119" s="59" t="s">
        <v>232</v>
      </c>
      <c r="B119" s="7">
        <v>0.31805555555555554</v>
      </c>
      <c r="C119" s="15" t="s">
        <v>243</v>
      </c>
      <c r="D119" s="94" t="s">
        <v>245</v>
      </c>
      <c r="E119" s="59">
        <v>13</v>
      </c>
      <c r="F119" s="178" t="s">
        <v>583</v>
      </c>
      <c r="G119" s="60">
        <v>5</v>
      </c>
      <c r="H119" s="60" t="s">
        <v>903</v>
      </c>
    </row>
    <row r="120" spans="1:8" ht="25.5" x14ac:dyDescent="0.2">
      <c r="A120" s="59" t="s">
        <v>232</v>
      </c>
      <c r="B120" s="7">
        <v>0.32083333333333336</v>
      </c>
      <c r="C120" s="15" t="s">
        <v>246</v>
      </c>
      <c r="D120" s="94" t="s">
        <v>247</v>
      </c>
      <c r="E120" s="59">
        <v>14</v>
      </c>
      <c r="F120" s="178" t="s">
        <v>582</v>
      </c>
      <c r="G120" s="60">
        <v>4</v>
      </c>
      <c r="H120" s="60" t="s">
        <v>903</v>
      </c>
    </row>
    <row r="121" spans="1:8" ht="25.5" x14ac:dyDescent="0.2">
      <c r="A121" s="59" t="s">
        <v>232</v>
      </c>
      <c r="B121" s="7">
        <v>0.32291666666666669</v>
      </c>
      <c r="C121" s="15" t="s">
        <v>246</v>
      </c>
      <c r="D121" s="94" t="s">
        <v>248</v>
      </c>
      <c r="E121" s="59">
        <v>15</v>
      </c>
      <c r="F121" s="178" t="s">
        <v>581</v>
      </c>
      <c r="G121" s="60">
        <v>3</v>
      </c>
      <c r="H121" s="60" t="s">
        <v>903</v>
      </c>
    </row>
    <row r="122" spans="1:8" ht="25.5" x14ac:dyDescent="0.2">
      <c r="A122" s="59" t="s">
        <v>232</v>
      </c>
      <c r="B122" s="7">
        <v>0.32430555555555557</v>
      </c>
      <c r="C122" s="15" t="s">
        <v>249</v>
      </c>
      <c r="D122" s="94" t="s">
        <v>250</v>
      </c>
      <c r="E122" s="59">
        <v>16</v>
      </c>
      <c r="F122" s="178" t="s">
        <v>565</v>
      </c>
      <c r="G122" s="60">
        <v>2</v>
      </c>
      <c r="H122" s="60" t="s">
        <v>903</v>
      </c>
    </row>
    <row r="123" spans="1:8" ht="25.5" x14ac:dyDescent="0.2">
      <c r="A123" s="59" t="s">
        <v>232</v>
      </c>
      <c r="B123" s="7">
        <v>0.32777777777777778</v>
      </c>
      <c r="C123" s="56" t="s">
        <v>251</v>
      </c>
      <c r="D123" s="95" t="s">
        <v>461</v>
      </c>
      <c r="E123" s="59">
        <v>17</v>
      </c>
      <c r="F123" s="178" t="s">
        <v>580</v>
      </c>
      <c r="G123" s="60">
        <v>1</v>
      </c>
      <c r="H123" s="329" t="s">
        <v>903</v>
      </c>
    </row>
    <row r="124" spans="1:8" ht="25.5" x14ac:dyDescent="0.2">
      <c r="A124" s="213" t="s">
        <v>252</v>
      </c>
      <c r="B124" s="202">
        <v>0.28819444444444448</v>
      </c>
      <c r="C124" s="98" t="s">
        <v>253</v>
      </c>
      <c r="D124" s="231" t="s">
        <v>254</v>
      </c>
      <c r="E124" s="210">
        <v>1</v>
      </c>
      <c r="F124" s="178" t="s">
        <v>714</v>
      </c>
      <c r="G124" s="60">
        <v>9</v>
      </c>
      <c r="H124" s="60" t="s">
        <v>904</v>
      </c>
    </row>
    <row r="125" spans="1:8" ht="25.5" x14ac:dyDescent="0.2">
      <c r="A125" s="59" t="s">
        <v>252</v>
      </c>
      <c r="B125" s="7">
        <v>0.29305555555555557</v>
      </c>
      <c r="C125" s="17" t="s">
        <v>255</v>
      </c>
      <c r="D125" s="97" t="s">
        <v>256</v>
      </c>
      <c r="E125" s="59">
        <v>2</v>
      </c>
      <c r="F125" s="178" t="s">
        <v>713</v>
      </c>
      <c r="G125" s="60">
        <v>8</v>
      </c>
      <c r="H125" s="60" t="s">
        <v>904</v>
      </c>
    </row>
    <row r="126" spans="1:8" ht="38.25" x14ac:dyDescent="0.2">
      <c r="A126" s="59" t="s">
        <v>252</v>
      </c>
      <c r="B126" s="7">
        <v>0.29722222222222222</v>
      </c>
      <c r="C126" s="17" t="s">
        <v>257</v>
      </c>
      <c r="D126" s="97" t="s">
        <v>258</v>
      </c>
      <c r="E126" s="59">
        <v>3</v>
      </c>
      <c r="F126" s="178" t="s">
        <v>712</v>
      </c>
      <c r="G126" s="60">
        <v>7</v>
      </c>
      <c r="H126" s="60" t="s">
        <v>904</v>
      </c>
    </row>
    <row r="127" spans="1:8" ht="25.5" x14ac:dyDescent="0.2">
      <c r="A127" s="59" t="s">
        <v>252</v>
      </c>
      <c r="B127" s="7">
        <v>0.29930555555555555</v>
      </c>
      <c r="C127" s="17" t="s">
        <v>257</v>
      </c>
      <c r="D127" s="97" t="s">
        <v>259</v>
      </c>
      <c r="E127" s="59">
        <v>4</v>
      </c>
      <c r="F127" s="178" t="s">
        <v>711</v>
      </c>
      <c r="G127" s="60">
        <v>6</v>
      </c>
      <c r="H127" s="60" t="s">
        <v>904</v>
      </c>
    </row>
    <row r="128" spans="1:8" ht="38.25" x14ac:dyDescent="0.2">
      <c r="A128" s="59" t="s">
        <v>252</v>
      </c>
      <c r="B128" s="7">
        <v>0.3034722222222222</v>
      </c>
      <c r="C128" s="17" t="s">
        <v>260</v>
      </c>
      <c r="D128" s="97" t="s">
        <v>261</v>
      </c>
      <c r="E128" s="59">
        <v>5</v>
      </c>
      <c r="F128" s="178" t="s">
        <v>710</v>
      </c>
      <c r="G128" s="60">
        <v>5</v>
      </c>
      <c r="H128" s="60" t="s">
        <v>904</v>
      </c>
    </row>
    <row r="129" spans="1:8" ht="51" x14ac:dyDescent="0.2">
      <c r="A129" s="59" t="s">
        <v>252</v>
      </c>
      <c r="B129" s="7">
        <v>0.30694444444444441</v>
      </c>
      <c r="C129" s="17" t="s">
        <v>262</v>
      </c>
      <c r="D129" s="97" t="s">
        <v>263</v>
      </c>
      <c r="E129" s="59">
        <v>6</v>
      </c>
      <c r="F129" s="178" t="s">
        <v>709</v>
      </c>
      <c r="G129" s="60">
        <v>4</v>
      </c>
      <c r="H129" s="60" t="s">
        <v>904</v>
      </c>
    </row>
    <row r="130" spans="1:8" ht="51" x14ac:dyDescent="0.2">
      <c r="A130" s="273" t="s">
        <v>252</v>
      </c>
      <c r="B130" s="7">
        <v>0.31041666666666667</v>
      </c>
      <c r="C130" s="17" t="s">
        <v>1039</v>
      </c>
      <c r="D130" s="301" t="s">
        <v>1038</v>
      </c>
      <c r="E130" s="59">
        <v>7</v>
      </c>
      <c r="F130" s="178" t="s">
        <v>1173</v>
      </c>
      <c r="G130" s="60">
        <v>3</v>
      </c>
      <c r="H130" s="60" t="s">
        <v>904</v>
      </c>
    </row>
    <row r="131" spans="1:8" ht="25.5" x14ac:dyDescent="0.2">
      <c r="A131" s="59" t="s">
        <v>252</v>
      </c>
      <c r="B131" s="7">
        <v>0.31736111111111115</v>
      </c>
      <c r="C131" s="17" t="s">
        <v>264</v>
      </c>
      <c r="D131" s="97" t="s">
        <v>708</v>
      </c>
      <c r="E131" s="59">
        <v>8</v>
      </c>
      <c r="F131" s="178" t="s">
        <v>707</v>
      </c>
      <c r="G131" s="60">
        <v>2</v>
      </c>
      <c r="H131" s="60" t="s">
        <v>904</v>
      </c>
    </row>
    <row r="132" spans="1:8" ht="38.25" x14ac:dyDescent="0.2">
      <c r="A132" s="59" t="s">
        <v>252</v>
      </c>
      <c r="B132" s="7">
        <v>0.31944444444444448</v>
      </c>
      <c r="C132" s="17" t="s">
        <v>264</v>
      </c>
      <c r="D132" s="97" t="s">
        <v>265</v>
      </c>
      <c r="E132" s="59">
        <v>9</v>
      </c>
      <c r="F132" s="178" t="s">
        <v>706</v>
      </c>
      <c r="G132" s="60">
        <v>1</v>
      </c>
      <c r="H132" s="329" t="s">
        <v>904</v>
      </c>
    </row>
    <row r="133" spans="1:8" ht="38.25" x14ac:dyDescent="0.2">
      <c r="A133" s="213" t="s">
        <v>266</v>
      </c>
      <c r="B133" s="202">
        <v>0.2986111111111111</v>
      </c>
      <c r="C133" s="295" t="s">
        <v>267</v>
      </c>
      <c r="D133" s="296" t="s">
        <v>1035</v>
      </c>
      <c r="E133" s="210">
        <v>1</v>
      </c>
      <c r="F133" s="178" t="s">
        <v>1034</v>
      </c>
      <c r="G133" s="60">
        <v>5</v>
      </c>
      <c r="H133" s="60" t="s">
        <v>905</v>
      </c>
    </row>
    <row r="134" spans="1:8" ht="38.25" x14ac:dyDescent="0.2">
      <c r="A134" s="59" t="s">
        <v>266</v>
      </c>
      <c r="B134" s="7">
        <v>0.30138888888888887</v>
      </c>
      <c r="C134" s="18" t="s">
        <v>268</v>
      </c>
      <c r="D134" s="101" t="s">
        <v>269</v>
      </c>
      <c r="E134" s="59">
        <v>2</v>
      </c>
      <c r="F134" s="178" t="s">
        <v>718</v>
      </c>
      <c r="G134" s="60">
        <v>4</v>
      </c>
      <c r="H134" s="60" t="s">
        <v>905</v>
      </c>
    </row>
    <row r="135" spans="1:8" ht="25.5" x14ac:dyDescent="0.2">
      <c r="A135" s="59" t="s">
        <v>266</v>
      </c>
      <c r="B135" s="7">
        <v>0.30416666666666664</v>
      </c>
      <c r="C135" s="18" t="s">
        <v>270</v>
      </c>
      <c r="D135" s="101" t="s">
        <v>271</v>
      </c>
      <c r="E135" s="59">
        <v>3</v>
      </c>
      <c r="F135" s="178" t="s">
        <v>717</v>
      </c>
      <c r="G135" s="60">
        <v>3</v>
      </c>
      <c r="H135" s="60" t="s">
        <v>905</v>
      </c>
    </row>
    <row r="136" spans="1:8" ht="25.5" x14ac:dyDescent="0.2">
      <c r="A136" s="59" t="s">
        <v>266</v>
      </c>
      <c r="B136" s="7">
        <v>0.30833333333333335</v>
      </c>
      <c r="C136" s="18" t="s">
        <v>272</v>
      </c>
      <c r="D136" s="101" t="s">
        <v>273</v>
      </c>
      <c r="E136" s="59">
        <v>4</v>
      </c>
      <c r="F136" s="178" t="s">
        <v>716</v>
      </c>
      <c r="G136" s="60">
        <v>2</v>
      </c>
      <c r="H136" s="60" t="s">
        <v>905</v>
      </c>
    </row>
    <row r="137" spans="1:8" ht="38.25" x14ac:dyDescent="0.2">
      <c r="A137" s="59" t="s">
        <v>266</v>
      </c>
      <c r="B137" s="7">
        <v>0.31111111111111112</v>
      </c>
      <c r="C137" s="18" t="s">
        <v>272</v>
      </c>
      <c r="D137" s="101" t="s">
        <v>274</v>
      </c>
      <c r="E137" s="59">
        <v>5</v>
      </c>
      <c r="F137" s="178" t="s">
        <v>715</v>
      </c>
      <c r="G137" s="60">
        <v>1</v>
      </c>
      <c r="H137" s="329" t="s">
        <v>905</v>
      </c>
    </row>
    <row r="138" spans="1:8" ht="25.5" x14ac:dyDescent="0.2">
      <c r="A138" s="217" t="s">
        <v>280</v>
      </c>
      <c r="B138" s="202">
        <v>0.28472222222222221</v>
      </c>
      <c r="C138" s="206" t="s">
        <v>281</v>
      </c>
      <c r="D138" s="150" t="s">
        <v>282</v>
      </c>
      <c r="E138" s="210">
        <v>1</v>
      </c>
      <c r="F138" s="178" t="s">
        <v>730</v>
      </c>
      <c r="G138" s="60">
        <v>11</v>
      </c>
      <c r="H138" s="60" t="s">
        <v>906</v>
      </c>
    </row>
    <row r="139" spans="1:8" ht="24" x14ac:dyDescent="0.2">
      <c r="A139" s="59" t="s">
        <v>280</v>
      </c>
      <c r="B139" s="7">
        <v>0.2951388888888889</v>
      </c>
      <c r="C139" s="20" t="s">
        <v>283</v>
      </c>
      <c r="D139" s="102" t="s">
        <v>877</v>
      </c>
      <c r="E139" s="59">
        <v>2</v>
      </c>
      <c r="F139" s="178" t="s">
        <v>729</v>
      </c>
      <c r="G139" s="60">
        <v>10</v>
      </c>
      <c r="H139" s="60" t="s">
        <v>906</v>
      </c>
    </row>
    <row r="140" spans="1:8" ht="25.5" x14ac:dyDescent="0.2">
      <c r="A140" s="59" t="s">
        <v>280</v>
      </c>
      <c r="B140" s="7">
        <v>0.3</v>
      </c>
      <c r="C140" s="20" t="s">
        <v>284</v>
      </c>
      <c r="D140" s="102" t="s">
        <v>285</v>
      </c>
      <c r="E140" s="59">
        <v>3</v>
      </c>
      <c r="F140" s="178" t="s">
        <v>728</v>
      </c>
      <c r="G140" s="60">
        <v>9</v>
      </c>
      <c r="H140" s="60" t="s">
        <v>906</v>
      </c>
    </row>
    <row r="141" spans="1:8" ht="25.5" x14ac:dyDescent="0.2">
      <c r="A141" s="59" t="s">
        <v>280</v>
      </c>
      <c r="B141" s="7">
        <v>0.30138888888888887</v>
      </c>
      <c r="C141" s="20" t="s">
        <v>284</v>
      </c>
      <c r="D141" s="102" t="s">
        <v>286</v>
      </c>
      <c r="E141" s="59">
        <v>4</v>
      </c>
      <c r="F141" s="178" t="s">
        <v>727</v>
      </c>
      <c r="G141" s="60">
        <v>8</v>
      </c>
      <c r="H141" s="60" t="s">
        <v>906</v>
      </c>
    </row>
    <row r="142" spans="1:8" ht="38.25" x14ac:dyDescent="0.2">
      <c r="A142" s="59" t="s">
        <v>280</v>
      </c>
      <c r="B142" s="7">
        <v>0.30416666666666664</v>
      </c>
      <c r="C142" s="20" t="s">
        <v>284</v>
      </c>
      <c r="D142" s="102" t="s">
        <v>287</v>
      </c>
      <c r="E142" s="59">
        <v>5</v>
      </c>
      <c r="F142" s="178" t="s">
        <v>726</v>
      </c>
      <c r="G142" s="60">
        <v>7</v>
      </c>
      <c r="H142" s="60" t="s">
        <v>906</v>
      </c>
    </row>
    <row r="143" spans="1:8" ht="25.5" x14ac:dyDescent="0.2">
      <c r="A143" s="59" t="s">
        <v>280</v>
      </c>
      <c r="B143" s="7">
        <v>0.30694444444444441</v>
      </c>
      <c r="C143" s="20" t="s">
        <v>288</v>
      </c>
      <c r="D143" s="102" t="s">
        <v>289</v>
      </c>
      <c r="E143" s="59">
        <v>6</v>
      </c>
      <c r="F143" s="178" t="s">
        <v>725</v>
      </c>
      <c r="G143" s="60">
        <v>6</v>
      </c>
      <c r="H143" s="60" t="s">
        <v>906</v>
      </c>
    </row>
    <row r="144" spans="1:8" ht="25.5" x14ac:dyDescent="0.2">
      <c r="A144" s="59" t="s">
        <v>280</v>
      </c>
      <c r="B144" s="7">
        <v>0.30833333333333335</v>
      </c>
      <c r="C144" s="20" t="s">
        <v>288</v>
      </c>
      <c r="D144" s="102" t="s">
        <v>290</v>
      </c>
      <c r="E144" s="59">
        <v>7</v>
      </c>
      <c r="F144" s="178" t="s">
        <v>724</v>
      </c>
      <c r="G144" s="60">
        <v>5</v>
      </c>
      <c r="H144" s="60" t="s">
        <v>906</v>
      </c>
    </row>
    <row r="145" spans="1:8" ht="38.25" x14ac:dyDescent="0.2">
      <c r="A145" s="59" t="s">
        <v>280</v>
      </c>
      <c r="B145" s="7">
        <v>0.30972222222222223</v>
      </c>
      <c r="C145" s="20" t="s">
        <v>288</v>
      </c>
      <c r="D145" s="102" t="s">
        <v>291</v>
      </c>
      <c r="E145" s="59">
        <v>8</v>
      </c>
      <c r="F145" s="178" t="s">
        <v>723</v>
      </c>
      <c r="G145" s="60">
        <v>4</v>
      </c>
      <c r="H145" s="60" t="s">
        <v>906</v>
      </c>
    </row>
    <row r="146" spans="1:8" ht="25.5" x14ac:dyDescent="0.2">
      <c r="A146" s="59" t="s">
        <v>280</v>
      </c>
      <c r="B146" s="7">
        <v>0.31180555555555556</v>
      </c>
      <c r="C146" s="20" t="s">
        <v>292</v>
      </c>
      <c r="D146" s="102" t="s">
        <v>293</v>
      </c>
      <c r="E146" s="59">
        <v>9</v>
      </c>
      <c r="F146" s="178" t="s">
        <v>722</v>
      </c>
      <c r="G146" s="60">
        <v>3</v>
      </c>
      <c r="H146" s="60" t="s">
        <v>906</v>
      </c>
    </row>
    <row r="147" spans="1:8" ht="25.5" x14ac:dyDescent="0.2">
      <c r="A147" s="59" t="s">
        <v>280</v>
      </c>
      <c r="B147" s="7">
        <v>0.31458333333333333</v>
      </c>
      <c r="C147" s="20" t="s">
        <v>294</v>
      </c>
      <c r="D147" s="102" t="s">
        <v>295</v>
      </c>
      <c r="E147" s="59">
        <v>10</v>
      </c>
      <c r="F147" s="178" t="s">
        <v>721</v>
      </c>
      <c r="G147" s="60">
        <v>2</v>
      </c>
      <c r="H147" s="60" t="s">
        <v>906</v>
      </c>
    </row>
    <row r="148" spans="1:8" ht="25.5" x14ac:dyDescent="0.2">
      <c r="A148" s="273" t="s">
        <v>280</v>
      </c>
      <c r="B148" s="7">
        <v>0.31944444444444448</v>
      </c>
      <c r="C148" s="20" t="s">
        <v>1030</v>
      </c>
      <c r="D148" s="300" t="s">
        <v>1032</v>
      </c>
      <c r="E148" s="59">
        <v>11</v>
      </c>
      <c r="F148" s="283"/>
      <c r="G148" s="284"/>
      <c r="H148" s="284"/>
    </row>
    <row r="149" spans="1:8" ht="51" x14ac:dyDescent="0.2">
      <c r="A149" s="273" t="s">
        <v>280</v>
      </c>
      <c r="B149" s="7">
        <v>0.32291666666666669</v>
      </c>
      <c r="C149" s="15" t="s">
        <v>977</v>
      </c>
      <c r="D149" s="281" t="s">
        <v>1031</v>
      </c>
      <c r="E149" s="60">
        <v>12</v>
      </c>
      <c r="F149" s="178" t="s">
        <v>979</v>
      </c>
      <c r="G149" s="60">
        <v>1</v>
      </c>
      <c r="H149" s="329" t="s">
        <v>906</v>
      </c>
    </row>
    <row r="150" spans="1:8" ht="25.5" x14ac:dyDescent="0.2">
      <c r="A150" s="273" t="s">
        <v>280</v>
      </c>
      <c r="B150" s="7">
        <v>0.32500000000000001</v>
      </c>
      <c r="C150" s="24" t="s">
        <v>977</v>
      </c>
      <c r="D150" s="282" t="s">
        <v>978</v>
      </c>
      <c r="E150" s="60">
        <v>13</v>
      </c>
      <c r="F150" s="283"/>
      <c r="G150" s="284"/>
      <c r="H150" s="284"/>
    </row>
    <row r="151" spans="1:8" ht="38.25" x14ac:dyDescent="0.2">
      <c r="A151" s="217" t="s">
        <v>980</v>
      </c>
      <c r="B151" s="202">
        <v>0.2986111111111111</v>
      </c>
      <c r="C151" s="232" t="s">
        <v>298</v>
      </c>
      <c r="D151" s="232" t="s">
        <v>299</v>
      </c>
      <c r="E151" s="328">
        <v>1</v>
      </c>
      <c r="F151" s="286" t="s">
        <v>733</v>
      </c>
      <c r="G151" s="285">
        <v>11</v>
      </c>
      <c r="H151" s="273" t="s">
        <v>996</v>
      </c>
    </row>
    <row r="152" spans="1:8" ht="38.25" x14ac:dyDescent="0.2">
      <c r="A152" s="273" t="s">
        <v>980</v>
      </c>
      <c r="B152" s="7">
        <v>0.30138888888888887</v>
      </c>
      <c r="C152" s="287" t="s">
        <v>298</v>
      </c>
      <c r="D152" s="288" t="s">
        <v>981</v>
      </c>
      <c r="E152" s="285">
        <v>2</v>
      </c>
      <c r="F152" s="286" t="s">
        <v>982</v>
      </c>
      <c r="G152" s="285">
        <v>10</v>
      </c>
      <c r="H152" s="273" t="s">
        <v>996</v>
      </c>
    </row>
    <row r="153" spans="1:8" ht="25.5" x14ac:dyDescent="0.2">
      <c r="A153" s="273" t="s">
        <v>980</v>
      </c>
      <c r="B153" s="7">
        <v>0.3034722222222222</v>
      </c>
      <c r="C153" s="287" t="s">
        <v>298</v>
      </c>
      <c r="D153" s="289" t="s">
        <v>983</v>
      </c>
      <c r="E153" s="285">
        <v>3</v>
      </c>
      <c r="F153" s="286" t="s">
        <v>984</v>
      </c>
      <c r="G153" s="285">
        <v>9</v>
      </c>
      <c r="H153" s="273" t="s">
        <v>996</v>
      </c>
    </row>
    <row r="154" spans="1:8" ht="25.5" x14ac:dyDescent="0.2">
      <c r="A154" s="273" t="s">
        <v>980</v>
      </c>
      <c r="B154" s="7">
        <v>0.30694444444444441</v>
      </c>
      <c r="C154" s="287" t="s">
        <v>298</v>
      </c>
      <c r="D154" s="288" t="s">
        <v>301</v>
      </c>
      <c r="E154" s="285">
        <v>4</v>
      </c>
      <c r="F154" s="286" t="s">
        <v>985</v>
      </c>
      <c r="G154" s="285">
        <v>8</v>
      </c>
      <c r="H154" s="273" t="s">
        <v>996</v>
      </c>
    </row>
    <row r="155" spans="1:8" ht="25.5" x14ac:dyDescent="0.2">
      <c r="A155" s="273" t="s">
        <v>980</v>
      </c>
      <c r="B155" s="7">
        <v>0.30833333333333335</v>
      </c>
      <c r="C155" s="287" t="s">
        <v>298</v>
      </c>
      <c r="D155" s="288" t="s">
        <v>986</v>
      </c>
      <c r="E155" s="285">
        <v>5</v>
      </c>
      <c r="F155" s="286" t="s">
        <v>987</v>
      </c>
      <c r="G155" s="285">
        <v>7</v>
      </c>
      <c r="H155" s="273" t="s">
        <v>996</v>
      </c>
    </row>
    <row r="156" spans="1:8" ht="38.25" x14ac:dyDescent="0.2">
      <c r="A156" s="273" t="s">
        <v>980</v>
      </c>
      <c r="B156" s="7">
        <v>0.31111111111111112</v>
      </c>
      <c r="C156" s="287" t="s">
        <v>302</v>
      </c>
      <c r="D156" s="288" t="s">
        <v>1033</v>
      </c>
      <c r="E156" s="285">
        <v>6</v>
      </c>
      <c r="F156" s="286" t="s">
        <v>988</v>
      </c>
      <c r="G156" s="285">
        <v>6</v>
      </c>
      <c r="H156" s="273" t="s">
        <v>996</v>
      </c>
    </row>
    <row r="157" spans="1:8" ht="15" x14ac:dyDescent="0.2">
      <c r="A157" s="273" t="s">
        <v>980</v>
      </c>
      <c r="B157" s="7">
        <v>0.3125</v>
      </c>
      <c r="C157" s="287" t="s">
        <v>302</v>
      </c>
      <c r="D157" s="288" t="s">
        <v>989</v>
      </c>
      <c r="E157" s="285">
        <v>7</v>
      </c>
      <c r="F157" s="286" t="s">
        <v>990</v>
      </c>
      <c r="G157" s="285">
        <v>5</v>
      </c>
      <c r="H157" s="273" t="s">
        <v>996</v>
      </c>
    </row>
    <row r="158" spans="1:8" ht="38.25" x14ac:dyDescent="0.2">
      <c r="A158" s="273" t="s">
        <v>980</v>
      </c>
      <c r="B158" s="7">
        <v>0.31458333333333333</v>
      </c>
      <c r="C158" s="287" t="s">
        <v>303</v>
      </c>
      <c r="D158" s="288" t="s">
        <v>300</v>
      </c>
      <c r="E158" s="285">
        <v>8</v>
      </c>
      <c r="F158" s="286" t="s">
        <v>731</v>
      </c>
      <c r="G158" s="285">
        <v>4</v>
      </c>
      <c r="H158" s="273" t="s">
        <v>996</v>
      </c>
    </row>
    <row r="159" spans="1:8" ht="25.5" x14ac:dyDescent="0.2">
      <c r="A159" s="273" t="s">
        <v>980</v>
      </c>
      <c r="B159" s="7">
        <v>0.32013888888888892</v>
      </c>
      <c r="C159" s="287" t="s">
        <v>304</v>
      </c>
      <c r="D159" s="288" t="s">
        <v>305</v>
      </c>
      <c r="E159" s="285">
        <v>9</v>
      </c>
      <c r="F159" s="286" t="s">
        <v>991</v>
      </c>
      <c r="G159" s="285">
        <v>3</v>
      </c>
      <c r="H159" s="273" t="s">
        <v>996</v>
      </c>
    </row>
    <row r="160" spans="1:8" ht="25.5" x14ac:dyDescent="0.2">
      <c r="A160" s="273" t="s">
        <v>980</v>
      </c>
      <c r="B160" s="7">
        <v>0.32291666666666669</v>
      </c>
      <c r="C160" s="287" t="s">
        <v>304</v>
      </c>
      <c r="D160" s="288" t="s">
        <v>992</v>
      </c>
      <c r="E160" s="285">
        <v>10</v>
      </c>
      <c r="F160" s="286" t="s">
        <v>993</v>
      </c>
      <c r="G160" s="285">
        <v>2</v>
      </c>
      <c r="H160" s="273" t="s">
        <v>996</v>
      </c>
    </row>
    <row r="161" spans="1:8" ht="25.5" x14ac:dyDescent="0.2">
      <c r="A161" s="273" t="s">
        <v>980</v>
      </c>
      <c r="B161" s="7">
        <v>0.32708333333333334</v>
      </c>
      <c r="C161" s="287" t="s">
        <v>315</v>
      </c>
      <c r="D161" s="288" t="s">
        <v>994</v>
      </c>
      <c r="E161" s="285">
        <v>11</v>
      </c>
      <c r="F161" s="286" t="s">
        <v>995</v>
      </c>
      <c r="G161" s="285">
        <v>1</v>
      </c>
      <c r="H161" s="329" t="s">
        <v>996</v>
      </c>
    </row>
    <row r="162" spans="1:8" ht="38.25" x14ac:dyDescent="0.2">
      <c r="A162" s="217" t="s">
        <v>306</v>
      </c>
      <c r="B162" s="202">
        <v>0.30208400000000002</v>
      </c>
      <c r="C162" s="107" t="s">
        <v>307</v>
      </c>
      <c r="D162" s="232" t="s">
        <v>308</v>
      </c>
      <c r="E162" s="210">
        <v>1</v>
      </c>
      <c r="F162" s="178" t="s">
        <v>1022</v>
      </c>
      <c r="G162" s="60">
        <v>12</v>
      </c>
      <c r="H162" s="273" t="s">
        <v>907</v>
      </c>
    </row>
    <row r="163" spans="1:8" ht="25.5" x14ac:dyDescent="0.2">
      <c r="A163" s="59" t="s">
        <v>306</v>
      </c>
      <c r="B163" s="7">
        <v>0.30277844444444446</v>
      </c>
      <c r="C163" s="21" t="s">
        <v>307</v>
      </c>
      <c r="D163" s="291" t="s">
        <v>684</v>
      </c>
      <c r="E163" s="59">
        <v>2</v>
      </c>
      <c r="F163" s="178" t="s">
        <v>865</v>
      </c>
      <c r="G163" s="60">
        <v>11</v>
      </c>
      <c r="H163" s="273" t="s">
        <v>907</v>
      </c>
    </row>
    <row r="164" spans="1:8" ht="25.5" x14ac:dyDescent="0.2">
      <c r="A164" s="65" t="s">
        <v>306</v>
      </c>
      <c r="B164" s="7">
        <v>0.30555622222222223</v>
      </c>
      <c r="C164" s="21" t="s">
        <v>297</v>
      </c>
      <c r="D164" s="104" t="s">
        <v>309</v>
      </c>
      <c r="E164" s="59">
        <v>3</v>
      </c>
      <c r="F164" s="178" t="s">
        <v>1021</v>
      </c>
      <c r="G164" s="60">
        <v>10</v>
      </c>
      <c r="H164" s="273" t="s">
        <v>907</v>
      </c>
    </row>
    <row r="165" spans="1:8" ht="25.5" x14ac:dyDescent="0.2">
      <c r="A165" s="59" t="s">
        <v>306</v>
      </c>
      <c r="B165" s="7">
        <v>0.30625066666666667</v>
      </c>
      <c r="C165" s="21" t="s">
        <v>297</v>
      </c>
      <c r="D165" s="104" t="s">
        <v>310</v>
      </c>
      <c r="E165" s="59">
        <v>4</v>
      </c>
      <c r="F165" s="187" t="s">
        <v>1020</v>
      </c>
      <c r="G165" s="60">
        <v>9</v>
      </c>
      <c r="H165" s="273" t="s">
        <v>907</v>
      </c>
    </row>
    <row r="166" spans="1:8" ht="25.5" x14ac:dyDescent="0.2">
      <c r="A166" s="65" t="s">
        <v>306</v>
      </c>
      <c r="B166" s="52">
        <v>0.30763955555555555</v>
      </c>
      <c r="C166" s="21" t="s">
        <v>297</v>
      </c>
      <c r="D166" s="104" t="s">
        <v>311</v>
      </c>
      <c r="E166" s="61">
        <v>5</v>
      </c>
      <c r="F166" s="178" t="s">
        <v>1019</v>
      </c>
      <c r="G166" s="60">
        <v>8</v>
      </c>
      <c r="H166" s="273" t="s">
        <v>907</v>
      </c>
    </row>
    <row r="167" spans="1:8" ht="25.5" x14ac:dyDescent="0.2">
      <c r="A167" s="59" t="s">
        <v>306</v>
      </c>
      <c r="B167" s="7">
        <v>0.30902844444444449</v>
      </c>
      <c r="C167" s="21" t="s">
        <v>297</v>
      </c>
      <c r="D167" s="108" t="s">
        <v>1004</v>
      </c>
      <c r="E167" s="59">
        <v>6</v>
      </c>
      <c r="F167" s="178" t="s">
        <v>1018</v>
      </c>
      <c r="G167" s="60">
        <v>4</v>
      </c>
      <c r="H167" s="273" t="s">
        <v>907</v>
      </c>
    </row>
    <row r="168" spans="1:8" ht="25.5" x14ac:dyDescent="0.2">
      <c r="A168" s="65" t="s">
        <v>306</v>
      </c>
      <c r="B168" s="7">
        <v>0.31388955555555559</v>
      </c>
      <c r="C168" s="22" t="s">
        <v>312</v>
      </c>
      <c r="D168" s="106" t="s">
        <v>1005</v>
      </c>
      <c r="E168" s="59">
        <v>7</v>
      </c>
      <c r="F168" s="178" t="s">
        <v>1017</v>
      </c>
      <c r="G168" s="60">
        <v>6</v>
      </c>
      <c r="H168" s="273" t="s">
        <v>907</v>
      </c>
    </row>
    <row r="169" spans="1:8" ht="38.25" x14ac:dyDescent="0.2">
      <c r="A169" s="59" t="s">
        <v>306</v>
      </c>
      <c r="B169" s="7">
        <v>0.31597288888888891</v>
      </c>
      <c r="C169" s="22" t="s">
        <v>313</v>
      </c>
      <c r="D169" s="282" t="s">
        <v>1011</v>
      </c>
      <c r="E169" s="59">
        <v>8</v>
      </c>
      <c r="F169" s="283"/>
      <c r="G169" s="284"/>
      <c r="H169" s="273" t="s">
        <v>907</v>
      </c>
    </row>
    <row r="170" spans="1:8" ht="38.25" x14ac:dyDescent="0.2">
      <c r="A170" s="65" t="s">
        <v>306</v>
      </c>
      <c r="B170" s="7">
        <v>0.31944511111111112</v>
      </c>
      <c r="C170" s="22" t="s">
        <v>313</v>
      </c>
      <c r="D170" s="106" t="s">
        <v>1006</v>
      </c>
      <c r="E170" s="59">
        <v>9</v>
      </c>
      <c r="F170" s="178" t="s">
        <v>1016</v>
      </c>
      <c r="G170" s="60">
        <v>5</v>
      </c>
      <c r="H170" s="273" t="s">
        <v>907</v>
      </c>
    </row>
    <row r="171" spans="1:8" ht="24" x14ac:dyDescent="0.2">
      <c r="A171" s="59" t="s">
        <v>306</v>
      </c>
      <c r="B171" s="7">
        <v>0.32083400000000001</v>
      </c>
      <c r="C171" s="22" t="s">
        <v>314</v>
      </c>
      <c r="D171" s="106" t="s">
        <v>1007</v>
      </c>
      <c r="E171" s="59">
        <v>10</v>
      </c>
      <c r="F171" s="178" t="s">
        <v>1015</v>
      </c>
      <c r="G171" s="60">
        <v>4</v>
      </c>
      <c r="H171" s="273" t="s">
        <v>907</v>
      </c>
    </row>
    <row r="172" spans="1:8" ht="25.5" x14ac:dyDescent="0.2">
      <c r="A172" s="65" t="s">
        <v>306</v>
      </c>
      <c r="B172" s="7">
        <v>0.32291733333333333</v>
      </c>
      <c r="C172" s="22" t="s">
        <v>314</v>
      </c>
      <c r="D172" s="106" t="s">
        <v>1008</v>
      </c>
      <c r="E172" s="59">
        <v>11</v>
      </c>
      <c r="F172" s="178" t="s">
        <v>1014</v>
      </c>
      <c r="G172" s="60">
        <v>3</v>
      </c>
      <c r="H172" s="273" t="s">
        <v>907</v>
      </c>
    </row>
    <row r="173" spans="1:8" ht="25.5" x14ac:dyDescent="0.2">
      <c r="A173" s="59" t="s">
        <v>306</v>
      </c>
      <c r="B173" s="7">
        <v>0.3256951111111111</v>
      </c>
      <c r="C173" s="22" t="s">
        <v>314</v>
      </c>
      <c r="D173" s="106" t="s">
        <v>1009</v>
      </c>
      <c r="E173" s="59">
        <v>12</v>
      </c>
      <c r="F173" s="178" t="s">
        <v>1013</v>
      </c>
      <c r="G173" s="60">
        <v>2</v>
      </c>
      <c r="H173" s="273" t="s">
        <v>907</v>
      </c>
    </row>
    <row r="174" spans="1:8" ht="25.5" x14ac:dyDescent="0.2">
      <c r="A174" s="65" t="s">
        <v>306</v>
      </c>
      <c r="B174" s="7">
        <v>0.3263895555555556</v>
      </c>
      <c r="C174" s="22" t="s">
        <v>314</v>
      </c>
      <c r="D174" s="106" t="s">
        <v>1010</v>
      </c>
      <c r="E174" s="59">
        <v>13</v>
      </c>
      <c r="F174" s="178" t="s">
        <v>1012</v>
      </c>
      <c r="G174" s="60">
        <v>1</v>
      </c>
      <c r="H174" s="329" t="s">
        <v>907</v>
      </c>
    </row>
    <row r="175" spans="1:8" ht="25.5" x14ac:dyDescent="0.2">
      <c r="A175" s="213" t="s">
        <v>883</v>
      </c>
      <c r="B175" s="202">
        <v>0.2986111111111111</v>
      </c>
      <c r="C175" s="208" t="s">
        <v>275</v>
      </c>
      <c r="D175" s="111" t="s">
        <v>486</v>
      </c>
      <c r="E175" s="210">
        <v>1</v>
      </c>
      <c r="F175" s="178" t="s">
        <v>738</v>
      </c>
      <c r="G175" s="60">
        <v>7</v>
      </c>
      <c r="H175" s="60" t="s">
        <v>908</v>
      </c>
    </row>
    <row r="176" spans="1:8" ht="25.5" x14ac:dyDescent="0.2">
      <c r="A176" s="59" t="s">
        <v>883</v>
      </c>
      <c r="B176" s="52">
        <v>0.30069444444444443</v>
      </c>
      <c r="C176" s="19" t="s">
        <v>275</v>
      </c>
      <c r="D176" s="299" t="s">
        <v>1028</v>
      </c>
      <c r="E176" s="59">
        <v>2</v>
      </c>
      <c r="F176" s="178" t="s">
        <v>1029</v>
      </c>
      <c r="G176" s="60">
        <v>6</v>
      </c>
      <c r="H176" s="60" t="s">
        <v>908</v>
      </c>
    </row>
    <row r="177" spans="1:8" ht="15" x14ac:dyDescent="0.2">
      <c r="A177" s="59" t="s">
        <v>883</v>
      </c>
      <c r="B177" s="7">
        <v>0.30138888888888887</v>
      </c>
      <c r="C177" s="19" t="s">
        <v>276</v>
      </c>
      <c r="D177" s="109" t="s">
        <v>844</v>
      </c>
      <c r="E177" s="59">
        <v>3</v>
      </c>
      <c r="F177" s="178" t="s">
        <v>737</v>
      </c>
      <c r="G177" s="60">
        <v>5</v>
      </c>
      <c r="H177" s="60" t="s">
        <v>908</v>
      </c>
    </row>
    <row r="178" spans="1:8" ht="38.25" x14ac:dyDescent="0.2">
      <c r="A178" s="59" t="s">
        <v>883</v>
      </c>
      <c r="B178" s="52" t="s">
        <v>1169</v>
      </c>
      <c r="C178" s="506" t="s">
        <v>469</v>
      </c>
      <c r="D178" s="507" t="s">
        <v>466</v>
      </c>
      <c r="E178" s="509" t="s">
        <v>1170</v>
      </c>
      <c r="F178" s="302" t="s">
        <v>736</v>
      </c>
      <c r="G178" s="508" t="s">
        <v>1170</v>
      </c>
      <c r="H178" s="60" t="s">
        <v>908</v>
      </c>
    </row>
    <row r="179" spans="1:8" ht="25.5" x14ac:dyDescent="0.2">
      <c r="A179" s="59" t="s">
        <v>883</v>
      </c>
      <c r="B179" s="52" t="s">
        <v>1169</v>
      </c>
      <c r="C179" s="506" t="s">
        <v>469</v>
      </c>
      <c r="D179" s="507" t="s">
        <v>467</v>
      </c>
      <c r="E179" s="508" t="s">
        <v>1170</v>
      </c>
      <c r="F179" s="302" t="s">
        <v>735</v>
      </c>
      <c r="G179" s="508" t="s">
        <v>1170</v>
      </c>
      <c r="H179" s="60" t="s">
        <v>908</v>
      </c>
    </row>
    <row r="180" spans="1:8" ht="48" x14ac:dyDescent="0.2">
      <c r="A180" s="59" t="s">
        <v>883</v>
      </c>
      <c r="B180" s="52">
        <v>0.31458333333333333</v>
      </c>
      <c r="C180" s="19" t="s">
        <v>277</v>
      </c>
      <c r="D180" s="109" t="s">
        <v>278</v>
      </c>
      <c r="E180" s="59">
        <v>6</v>
      </c>
      <c r="F180" s="178" t="s">
        <v>970</v>
      </c>
      <c r="G180" s="60">
        <v>2</v>
      </c>
      <c r="H180" s="60" t="s">
        <v>908</v>
      </c>
    </row>
    <row r="181" spans="1:8" ht="25.5" x14ac:dyDescent="0.2">
      <c r="A181" s="59" t="s">
        <v>883</v>
      </c>
      <c r="B181" s="52">
        <v>0.31597222222222221</v>
      </c>
      <c r="C181" s="19" t="s">
        <v>277</v>
      </c>
      <c r="D181" s="109" t="s">
        <v>279</v>
      </c>
      <c r="E181" s="59">
        <v>7</v>
      </c>
      <c r="F181" s="178" t="s">
        <v>734</v>
      </c>
      <c r="G181" s="60">
        <v>1</v>
      </c>
      <c r="H181" s="329" t="s">
        <v>908</v>
      </c>
    </row>
    <row r="182" spans="1:8" ht="25.5" x14ac:dyDescent="0.2">
      <c r="A182" s="271" t="s">
        <v>884</v>
      </c>
      <c r="B182" s="202">
        <v>0.30902777777777779</v>
      </c>
      <c r="C182" s="112" t="s">
        <v>345</v>
      </c>
      <c r="D182" s="136" t="s">
        <v>346</v>
      </c>
      <c r="E182" s="234">
        <v>1</v>
      </c>
      <c r="F182" s="178" t="s">
        <v>748</v>
      </c>
      <c r="G182" s="60">
        <v>10</v>
      </c>
      <c r="H182" s="60" t="s">
        <v>909</v>
      </c>
    </row>
    <row r="183" spans="1:8" ht="25.5" x14ac:dyDescent="0.2">
      <c r="A183" s="59" t="s">
        <v>884</v>
      </c>
      <c r="B183" s="7">
        <v>0.3125</v>
      </c>
      <c r="C183" s="57" t="s">
        <v>393</v>
      </c>
      <c r="D183" s="76" t="s">
        <v>496</v>
      </c>
      <c r="E183" s="59">
        <v>2</v>
      </c>
      <c r="F183" s="178" t="s">
        <v>747</v>
      </c>
      <c r="G183" s="60">
        <v>9</v>
      </c>
      <c r="H183" s="60" t="s">
        <v>909</v>
      </c>
    </row>
    <row r="184" spans="1:8" ht="38.25" x14ac:dyDescent="0.2">
      <c r="A184" s="59" t="s">
        <v>884</v>
      </c>
      <c r="B184" s="7">
        <v>0.31458333333333333</v>
      </c>
      <c r="C184" s="27" t="s">
        <v>393</v>
      </c>
      <c r="D184" s="76" t="s">
        <v>497</v>
      </c>
      <c r="E184" s="59">
        <v>3</v>
      </c>
      <c r="F184" s="178" t="s">
        <v>746</v>
      </c>
      <c r="G184" s="60">
        <v>8</v>
      </c>
      <c r="H184" s="60" t="s">
        <v>909</v>
      </c>
    </row>
    <row r="185" spans="1:8" ht="24" x14ac:dyDescent="0.2">
      <c r="A185" s="59" t="s">
        <v>884</v>
      </c>
      <c r="B185" s="7">
        <v>0.31666666666666665</v>
      </c>
      <c r="C185" s="27" t="s">
        <v>393</v>
      </c>
      <c r="D185" s="76" t="s">
        <v>744</v>
      </c>
      <c r="E185" s="59">
        <v>4</v>
      </c>
      <c r="F185" s="178" t="s">
        <v>745</v>
      </c>
      <c r="G185" s="60">
        <v>7</v>
      </c>
      <c r="H185" s="60" t="s">
        <v>909</v>
      </c>
    </row>
    <row r="186" spans="1:8" ht="25.5" x14ac:dyDescent="0.2">
      <c r="A186" s="59" t="s">
        <v>884</v>
      </c>
      <c r="B186" s="7">
        <v>0.31944444444444448</v>
      </c>
      <c r="C186" s="27" t="s">
        <v>393</v>
      </c>
      <c r="D186" s="76" t="s">
        <v>502</v>
      </c>
      <c r="E186" s="59">
        <v>5</v>
      </c>
      <c r="F186" s="178" t="s">
        <v>743</v>
      </c>
      <c r="G186" s="60">
        <v>6</v>
      </c>
      <c r="H186" s="60" t="s">
        <v>909</v>
      </c>
    </row>
    <row r="187" spans="1:8" ht="38.25" x14ac:dyDescent="0.2">
      <c r="A187" s="59" t="s">
        <v>884</v>
      </c>
      <c r="B187" s="7">
        <v>0.32222222222222224</v>
      </c>
      <c r="C187" s="27" t="s">
        <v>348</v>
      </c>
      <c r="D187" s="76" t="s">
        <v>820</v>
      </c>
      <c r="E187" s="59">
        <v>6</v>
      </c>
      <c r="F187" s="178" t="s">
        <v>742</v>
      </c>
      <c r="G187" s="60">
        <v>5</v>
      </c>
      <c r="H187" s="60" t="s">
        <v>909</v>
      </c>
    </row>
    <row r="188" spans="1:8" ht="38.25" x14ac:dyDescent="0.2">
      <c r="A188" s="59" t="s">
        <v>884</v>
      </c>
      <c r="B188" s="7">
        <v>0.32430555555555557</v>
      </c>
      <c r="C188" s="27" t="s">
        <v>348</v>
      </c>
      <c r="D188" s="76" t="s">
        <v>498</v>
      </c>
      <c r="E188" s="59">
        <v>7</v>
      </c>
      <c r="F188" s="178" t="s">
        <v>741</v>
      </c>
      <c r="G188" s="60">
        <v>4</v>
      </c>
      <c r="H188" s="60" t="s">
        <v>909</v>
      </c>
    </row>
    <row r="189" spans="1:8" ht="25.5" x14ac:dyDescent="0.2">
      <c r="A189" s="59" t="s">
        <v>884</v>
      </c>
      <c r="B189" s="7" t="s">
        <v>1119</v>
      </c>
      <c r="C189" s="27" t="s">
        <v>397</v>
      </c>
      <c r="D189" s="429" t="s">
        <v>1181</v>
      </c>
      <c r="E189" s="59">
        <v>8</v>
      </c>
      <c r="F189" s="178" t="s">
        <v>870</v>
      </c>
      <c r="G189" s="60">
        <v>3</v>
      </c>
      <c r="H189" s="60" t="s">
        <v>909</v>
      </c>
    </row>
    <row r="190" spans="1:8" ht="25.5" x14ac:dyDescent="0.2">
      <c r="A190" s="59" t="s">
        <v>884</v>
      </c>
      <c r="B190" s="7" t="s">
        <v>1120</v>
      </c>
      <c r="C190" s="27" t="s">
        <v>349</v>
      </c>
      <c r="D190" s="100" t="s">
        <v>953</v>
      </c>
      <c r="E190" s="59">
        <v>9</v>
      </c>
      <c r="F190" s="178" t="s">
        <v>740</v>
      </c>
      <c r="G190" s="60">
        <v>2</v>
      </c>
      <c r="H190" s="60" t="s">
        <v>909</v>
      </c>
    </row>
    <row r="191" spans="1:8" ht="38.25" x14ac:dyDescent="0.2">
      <c r="A191" s="59" t="s">
        <v>884</v>
      </c>
      <c r="B191" s="7" t="s">
        <v>1121</v>
      </c>
      <c r="C191" s="27" t="s">
        <v>349</v>
      </c>
      <c r="D191" s="100" t="s">
        <v>490</v>
      </c>
      <c r="E191" s="59">
        <v>10</v>
      </c>
      <c r="F191" s="178" t="s">
        <v>739</v>
      </c>
      <c r="G191" s="60">
        <v>1</v>
      </c>
      <c r="H191" s="329" t="s">
        <v>909</v>
      </c>
    </row>
    <row r="192" spans="1:8" ht="51" x14ac:dyDescent="0.2">
      <c r="A192" s="213" t="s">
        <v>885</v>
      </c>
      <c r="B192" s="202">
        <v>0.28819444444444448</v>
      </c>
      <c r="C192" s="113" t="s">
        <v>357</v>
      </c>
      <c r="D192" s="235" t="s">
        <v>474</v>
      </c>
      <c r="E192" s="210">
        <v>1</v>
      </c>
      <c r="F192" s="178" t="s">
        <v>753</v>
      </c>
      <c r="G192" s="60">
        <v>5</v>
      </c>
      <c r="H192" s="60" t="s">
        <v>910</v>
      </c>
    </row>
    <row r="193" spans="1:8" ht="38.25" x14ac:dyDescent="0.2">
      <c r="A193" s="59" t="s">
        <v>885</v>
      </c>
      <c r="B193" s="7">
        <v>0.29375000000000001</v>
      </c>
      <c r="C193" s="29" t="s">
        <v>358</v>
      </c>
      <c r="D193" s="114" t="s">
        <v>475</v>
      </c>
      <c r="E193" s="59">
        <v>2</v>
      </c>
      <c r="F193" s="178" t="s">
        <v>752</v>
      </c>
      <c r="G193" s="60">
        <v>4</v>
      </c>
      <c r="H193" s="60" t="s">
        <v>910</v>
      </c>
    </row>
    <row r="194" spans="1:8" ht="38.25" x14ac:dyDescent="0.2">
      <c r="A194" s="59" t="s">
        <v>885</v>
      </c>
      <c r="B194" s="7">
        <v>0.30069444444444443</v>
      </c>
      <c r="C194" s="29" t="s">
        <v>359</v>
      </c>
      <c r="D194" s="114" t="s">
        <v>473</v>
      </c>
      <c r="E194" s="59">
        <v>3</v>
      </c>
      <c r="F194" s="178" t="s">
        <v>751</v>
      </c>
      <c r="G194" s="60">
        <v>3</v>
      </c>
      <c r="H194" s="60" t="s">
        <v>910</v>
      </c>
    </row>
    <row r="195" spans="1:8" ht="25.5" x14ac:dyDescent="0.2">
      <c r="A195" s="59" t="s">
        <v>885</v>
      </c>
      <c r="B195" s="7">
        <v>0.30555555555555552</v>
      </c>
      <c r="C195" s="29" t="s">
        <v>359</v>
      </c>
      <c r="D195" s="114" t="s">
        <v>510</v>
      </c>
      <c r="E195" s="59">
        <v>4</v>
      </c>
      <c r="F195" s="178" t="s">
        <v>750</v>
      </c>
      <c r="G195" s="60">
        <v>2</v>
      </c>
      <c r="H195" s="60" t="s">
        <v>910</v>
      </c>
    </row>
    <row r="196" spans="1:8" ht="25.5" x14ac:dyDescent="0.2">
      <c r="A196" s="59" t="s">
        <v>885</v>
      </c>
      <c r="B196" s="7">
        <v>0.31041666666666667</v>
      </c>
      <c r="C196" s="29" t="s">
        <v>359</v>
      </c>
      <c r="D196" s="114" t="s">
        <v>511</v>
      </c>
      <c r="E196" s="59">
        <v>5</v>
      </c>
      <c r="F196" s="178" t="s">
        <v>749</v>
      </c>
      <c r="G196" s="60">
        <v>1</v>
      </c>
      <c r="H196" s="329" t="s">
        <v>910</v>
      </c>
    </row>
    <row r="197" spans="1:8" ht="25.5" x14ac:dyDescent="0.2">
      <c r="A197" s="213" t="s">
        <v>886</v>
      </c>
      <c r="B197" s="202">
        <v>0.2986111111111111</v>
      </c>
      <c r="C197" s="205" t="s">
        <v>350</v>
      </c>
      <c r="D197" s="136" t="s">
        <v>351</v>
      </c>
      <c r="E197" s="210">
        <v>1</v>
      </c>
      <c r="F197" s="178" t="s">
        <v>720</v>
      </c>
      <c r="G197" s="60">
        <v>7</v>
      </c>
      <c r="H197" s="60" t="s">
        <v>911</v>
      </c>
    </row>
    <row r="198" spans="1:8" ht="25.5" x14ac:dyDescent="0.2">
      <c r="A198" s="273" t="s">
        <v>886</v>
      </c>
      <c r="B198" s="7">
        <v>0.30069444444444443</v>
      </c>
      <c r="C198" s="28" t="s">
        <v>352</v>
      </c>
      <c r="D198" s="99" t="s">
        <v>353</v>
      </c>
      <c r="E198" s="59">
        <v>2</v>
      </c>
      <c r="F198" s="178" t="s">
        <v>719</v>
      </c>
      <c r="G198" s="60">
        <v>6</v>
      </c>
      <c r="H198" s="60" t="s">
        <v>911</v>
      </c>
    </row>
    <row r="199" spans="1:8" ht="25.5" x14ac:dyDescent="0.2">
      <c r="A199" s="273" t="s">
        <v>886</v>
      </c>
      <c r="B199" s="7">
        <v>0.3034722222222222</v>
      </c>
      <c r="C199" s="28" t="s">
        <v>352</v>
      </c>
      <c r="D199" s="294" t="s">
        <v>1024</v>
      </c>
      <c r="E199" s="59">
        <v>3</v>
      </c>
      <c r="F199" s="178" t="s">
        <v>1025</v>
      </c>
      <c r="G199" s="60">
        <v>5</v>
      </c>
      <c r="H199" s="60" t="s">
        <v>911</v>
      </c>
    </row>
    <row r="200" spans="1:8" ht="38.25" x14ac:dyDescent="0.2">
      <c r="A200" s="59" t="s">
        <v>886</v>
      </c>
      <c r="B200" s="52">
        <v>0.30902777777777779</v>
      </c>
      <c r="C200" s="292" t="s">
        <v>354</v>
      </c>
      <c r="D200" s="293" t="s">
        <v>355</v>
      </c>
      <c r="E200" s="59">
        <v>4</v>
      </c>
      <c r="F200" s="178" t="s">
        <v>1023</v>
      </c>
      <c r="G200" s="60">
        <v>4</v>
      </c>
      <c r="H200" s="60" t="s">
        <v>911</v>
      </c>
    </row>
    <row r="201" spans="1:8" ht="25.5" x14ac:dyDescent="0.2">
      <c r="A201" s="59" t="s">
        <v>886</v>
      </c>
      <c r="B201" s="7">
        <v>0.3125</v>
      </c>
      <c r="C201" s="209" t="s">
        <v>359</v>
      </c>
      <c r="D201" s="115" t="s">
        <v>517</v>
      </c>
      <c r="E201" s="59">
        <v>5</v>
      </c>
      <c r="F201" s="178" t="s">
        <v>756</v>
      </c>
      <c r="G201" s="60">
        <v>3</v>
      </c>
      <c r="H201" s="60" t="s">
        <v>911</v>
      </c>
    </row>
    <row r="202" spans="1:8" ht="25.5" x14ac:dyDescent="0.2">
      <c r="A202" s="59" t="s">
        <v>886</v>
      </c>
      <c r="B202" s="7">
        <v>0.31458333333333333</v>
      </c>
      <c r="C202" s="30" t="s">
        <v>359</v>
      </c>
      <c r="D202" s="115" t="s">
        <v>500</v>
      </c>
      <c r="E202" s="59">
        <v>6</v>
      </c>
      <c r="F202" s="178" t="s">
        <v>755</v>
      </c>
      <c r="G202" s="60">
        <v>2</v>
      </c>
      <c r="H202" s="60" t="s">
        <v>911</v>
      </c>
    </row>
    <row r="203" spans="1:8" ht="25.5" x14ac:dyDescent="0.2">
      <c r="A203" s="59" t="s">
        <v>886</v>
      </c>
      <c r="B203" s="7">
        <v>0.31597222222222221</v>
      </c>
      <c r="C203" s="30" t="s">
        <v>359</v>
      </c>
      <c r="D203" s="115" t="s">
        <v>501</v>
      </c>
      <c r="E203" s="59">
        <v>7</v>
      </c>
      <c r="F203" s="178" t="s">
        <v>754</v>
      </c>
      <c r="G203" s="60">
        <v>1</v>
      </c>
      <c r="H203" s="329" t="s">
        <v>911</v>
      </c>
    </row>
    <row r="204" spans="1:8" ht="15" x14ac:dyDescent="0.2">
      <c r="A204" s="213" t="s">
        <v>887</v>
      </c>
      <c r="B204" s="202">
        <v>0.30902777777777779</v>
      </c>
      <c r="C204" s="120" t="s">
        <v>361</v>
      </c>
      <c r="D204" s="236" t="s">
        <v>362</v>
      </c>
      <c r="E204" s="210">
        <v>1</v>
      </c>
      <c r="F204" s="178" t="s">
        <v>768</v>
      </c>
      <c r="G204" s="60">
        <v>13</v>
      </c>
      <c r="H204" s="60" t="s">
        <v>912</v>
      </c>
    </row>
    <row r="205" spans="1:8" ht="25.5" x14ac:dyDescent="0.2">
      <c r="A205" s="59" t="s">
        <v>887</v>
      </c>
      <c r="B205" s="7">
        <v>0.31041666666666667</v>
      </c>
      <c r="C205" s="32" t="s">
        <v>347</v>
      </c>
      <c r="D205" s="117" t="s">
        <v>845</v>
      </c>
      <c r="E205" s="59">
        <v>2</v>
      </c>
      <c r="F205" s="178" t="s">
        <v>767</v>
      </c>
      <c r="G205" s="60">
        <v>12</v>
      </c>
      <c r="H205" s="60" t="s">
        <v>912</v>
      </c>
    </row>
    <row r="206" spans="1:8" ht="15" x14ac:dyDescent="0.2">
      <c r="A206" s="59" t="s">
        <v>887</v>
      </c>
      <c r="B206" s="7">
        <v>0.31180555555555556</v>
      </c>
      <c r="C206" s="32" t="s">
        <v>347</v>
      </c>
      <c r="D206" s="118" t="s">
        <v>363</v>
      </c>
      <c r="E206" s="59">
        <v>3</v>
      </c>
      <c r="F206" s="178" t="s">
        <v>766</v>
      </c>
      <c r="G206" s="60">
        <v>11</v>
      </c>
      <c r="H206" s="60" t="s">
        <v>912</v>
      </c>
    </row>
    <row r="207" spans="1:8" ht="15" x14ac:dyDescent="0.2">
      <c r="A207" s="59" t="s">
        <v>887</v>
      </c>
      <c r="B207" s="7">
        <v>0.3125</v>
      </c>
      <c r="C207" s="32" t="s">
        <v>347</v>
      </c>
      <c r="D207" s="117" t="s">
        <v>364</v>
      </c>
      <c r="E207" s="59">
        <v>4</v>
      </c>
      <c r="F207" s="178" t="s">
        <v>765</v>
      </c>
      <c r="G207" s="60">
        <v>10</v>
      </c>
      <c r="H207" s="60" t="s">
        <v>912</v>
      </c>
    </row>
    <row r="208" spans="1:8" ht="15" x14ac:dyDescent="0.2">
      <c r="A208" s="59" t="s">
        <v>887</v>
      </c>
      <c r="B208" s="7">
        <v>0.31388888888888888</v>
      </c>
      <c r="C208" s="31" t="s">
        <v>365</v>
      </c>
      <c r="D208" s="117" t="s">
        <v>366</v>
      </c>
      <c r="E208" s="59">
        <v>5</v>
      </c>
      <c r="F208" s="178" t="s">
        <v>764</v>
      </c>
      <c r="G208" s="60">
        <v>9</v>
      </c>
      <c r="H208" s="60" t="s">
        <v>912</v>
      </c>
    </row>
    <row r="209" spans="1:8" ht="25.5" x14ac:dyDescent="0.2">
      <c r="A209" s="59" t="s">
        <v>887</v>
      </c>
      <c r="B209" s="7">
        <v>0.31458333333333333</v>
      </c>
      <c r="C209" s="31" t="s">
        <v>365</v>
      </c>
      <c r="D209" s="117" t="s">
        <v>367</v>
      </c>
      <c r="E209" s="59">
        <v>6</v>
      </c>
      <c r="F209" s="178" t="s">
        <v>763</v>
      </c>
      <c r="G209" s="60">
        <v>8</v>
      </c>
      <c r="H209" s="60" t="s">
        <v>912</v>
      </c>
    </row>
    <row r="210" spans="1:8" ht="15" x14ac:dyDescent="0.2">
      <c r="A210" s="59" t="s">
        <v>887</v>
      </c>
      <c r="B210" s="7">
        <v>0.31597222222222221</v>
      </c>
      <c r="C210" s="31" t="s">
        <v>365</v>
      </c>
      <c r="D210" s="117" t="s">
        <v>368</v>
      </c>
      <c r="E210" s="59">
        <v>7</v>
      </c>
      <c r="F210" s="178" t="s">
        <v>762</v>
      </c>
      <c r="G210" s="60">
        <v>7</v>
      </c>
      <c r="H210" s="60" t="s">
        <v>912</v>
      </c>
    </row>
    <row r="211" spans="1:8" ht="15" x14ac:dyDescent="0.2">
      <c r="A211" s="59" t="s">
        <v>887</v>
      </c>
      <c r="B211" s="7">
        <v>0.31805555555555554</v>
      </c>
      <c r="C211" s="31" t="s">
        <v>369</v>
      </c>
      <c r="D211" s="117" t="s">
        <v>4</v>
      </c>
      <c r="E211" s="59">
        <v>8</v>
      </c>
      <c r="F211" s="178" t="s">
        <v>761</v>
      </c>
      <c r="G211" s="60">
        <v>6</v>
      </c>
      <c r="H211" s="60" t="s">
        <v>912</v>
      </c>
    </row>
    <row r="212" spans="1:8" ht="25.5" x14ac:dyDescent="0.2">
      <c r="A212" s="59" t="s">
        <v>887</v>
      </c>
      <c r="B212" s="7">
        <v>0.32083333333333336</v>
      </c>
      <c r="C212" s="31" t="s">
        <v>370</v>
      </c>
      <c r="D212" s="117" t="s">
        <v>371</v>
      </c>
      <c r="E212" s="59">
        <v>9</v>
      </c>
      <c r="F212" s="178" t="s">
        <v>760</v>
      </c>
      <c r="G212" s="60">
        <v>5</v>
      </c>
      <c r="H212" s="60" t="s">
        <v>912</v>
      </c>
    </row>
    <row r="213" spans="1:8" ht="25.5" x14ac:dyDescent="0.2">
      <c r="A213" s="59" t="s">
        <v>887</v>
      </c>
      <c r="B213" s="7">
        <v>0.3215277777777778</v>
      </c>
      <c r="C213" s="31" t="s">
        <v>370</v>
      </c>
      <c r="D213" s="119" t="s">
        <v>871</v>
      </c>
      <c r="E213" s="59">
        <v>10</v>
      </c>
      <c r="F213" s="199" t="s">
        <v>871</v>
      </c>
      <c r="G213" s="60">
        <v>4</v>
      </c>
      <c r="H213" s="60" t="s">
        <v>912</v>
      </c>
    </row>
    <row r="214" spans="1:8" ht="15" x14ac:dyDescent="0.2">
      <c r="A214" s="59" t="s">
        <v>887</v>
      </c>
      <c r="B214" s="7">
        <v>0.32291666666666669</v>
      </c>
      <c r="C214" s="31" t="s">
        <v>370</v>
      </c>
      <c r="D214" s="118" t="s">
        <v>372</v>
      </c>
      <c r="E214" s="59">
        <v>11</v>
      </c>
      <c r="F214" s="178" t="s">
        <v>759</v>
      </c>
      <c r="G214" s="60">
        <v>3</v>
      </c>
      <c r="H214" s="60" t="s">
        <v>912</v>
      </c>
    </row>
    <row r="215" spans="1:8" ht="25.5" x14ac:dyDescent="0.2">
      <c r="A215" s="59" t="s">
        <v>887</v>
      </c>
      <c r="B215" s="7">
        <v>0.32500000000000001</v>
      </c>
      <c r="C215" s="31" t="s">
        <v>370</v>
      </c>
      <c r="D215" s="430" t="s">
        <v>373</v>
      </c>
      <c r="E215" s="273">
        <v>12</v>
      </c>
      <c r="F215" s="178" t="s">
        <v>758</v>
      </c>
      <c r="G215" s="273">
        <v>2</v>
      </c>
      <c r="H215" s="60" t="s">
        <v>912</v>
      </c>
    </row>
    <row r="216" spans="1:8" ht="25.5" x14ac:dyDescent="0.2">
      <c r="A216" s="59" t="s">
        <v>887</v>
      </c>
      <c r="B216" s="7">
        <v>0.32708333333333334</v>
      </c>
      <c r="C216" s="31" t="s">
        <v>370</v>
      </c>
      <c r="D216" s="430" t="s">
        <v>374</v>
      </c>
      <c r="E216" s="273">
        <v>13</v>
      </c>
      <c r="F216" s="178" t="s">
        <v>757</v>
      </c>
      <c r="G216" s="273">
        <v>1</v>
      </c>
      <c r="H216" s="329" t="s">
        <v>912</v>
      </c>
    </row>
    <row r="217" spans="1:8" ht="25.5" x14ac:dyDescent="0.2">
      <c r="A217" s="213" t="s">
        <v>888</v>
      </c>
      <c r="B217" s="202">
        <v>0.30208333333333331</v>
      </c>
      <c r="C217" s="122" t="s">
        <v>376</v>
      </c>
      <c r="D217" s="140" t="s">
        <v>1037</v>
      </c>
      <c r="E217" s="210">
        <v>1</v>
      </c>
      <c r="F217" s="178" t="s">
        <v>779</v>
      </c>
      <c r="G217" s="60">
        <v>12</v>
      </c>
      <c r="H217" s="60" t="s">
        <v>913</v>
      </c>
    </row>
    <row r="218" spans="1:8" ht="25.5" x14ac:dyDescent="0.2">
      <c r="A218" s="59" t="s">
        <v>888</v>
      </c>
      <c r="B218" s="7">
        <v>0.30555555555555552</v>
      </c>
      <c r="C218" s="33" t="s">
        <v>361</v>
      </c>
      <c r="D218" s="121" t="s">
        <v>377</v>
      </c>
      <c r="E218" s="59">
        <v>2</v>
      </c>
      <c r="F218" s="178" t="s">
        <v>778</v>
      </c>
      <c r="G218" s="60">
        <v>11</v>
      </c>
      <c r="H218" s="60" t="s">
        <v>913</v>
      </c>
    </row>
    <row r="219" spans="1:8" ht="25.5" x14ac:dyDescent="0.2">
      <c r="A219" s="59" t="s">
        <v>888</v>
      </c>
      <c r="B219" s="7">
        <v>0.30833333333333335</v>
      </c>
      <c r="C219" s="33" t="s">
        <v>378</v>
      </c>
      <c r="D219" s="121" t="s">
        <v>379</v>
      </c>
      <c r="E219" s="59">
        <v>3</v>
      </c>
      <c r="F219" s="178" t="s">
        <v>777</v>
      </c>
      <c r="G219" s="60">
        <v>10</v>
      </c>
      <c r="H219" s="60" t="s">
        <v>913</v>
      </c>
    </row>
    <row r="220" spans="1:8" ht="25.5" x14ac:dyDescent="0.2">
      <c r="A220" s="59" t="s">
        <v>888</v>
      </c>
      <c r="B220" s="7">
        <v>0.31041666666666667</v>
      </c>
      <c r="C220" s="33" t="s">
        <v>378</v>
      </c>
      <c r="D220" s="121" t="s">
        <v>380</v>
      </c>
      <c r="E220" s="59">
        <v>4</v>
      </c>
      <c r="F220" s="178" t="s">
        <v>776</v>
      </c>
      <c r="G220" s="60">
        <v>9</v>
      </c>
      <c r="H220" s="60" t="s">
        <v>913</v>
      </c>
    </row>
    <row r="221" spans="1:8" ht="25.5" x14ac:dyDescent="0.2">
      <c r="A221" s="59" t="s">
        <v>888</v>
      </c>
      <c r="B221" s="7">
        <v>0.3125</v>
      </c>
      <c r="C221" s="33" t="s">
        <v>381</v>
      </c>
      <c r="D221" s="121" t="s">
        <v>382</v>
      </c>
      <c r="E221" s="59">
        <v>5</v>
      </c>
      <c r="F221" s="178" t="s">
        <v>775</v>
      </c>
      <c r="G221" s="60">
        <v>8</v>
      </c>
      <c r="H221" s="60" t="s">
        <v>913</v>
      </c>
    </row>
    <row r="222" spans="1:8" ht="15" x14ac:dyDescent="0.2">
      <c r="A222" s="59" t="s">
        <v>888</v>
      </c>
      <c r="B222" s="7">
        <v>0.31527777777777777</v>
      </c>
      <c r="C222" s="33" t="s">
        <v>383</v>
      </c>
      <c r="D222" s="121" t="s">
        <v>384</v>
      </c>
      <c r="E222" s="59">
        <v>6</v>
      </c>
      <c r="F222" s="178" t="s">
        <v>774</v>
      </c>
      <c r="G222" s="60">
        <v>7</v>
      </c>
      <c r="H222" s="60" t="s">
        <v>913</v>
      </c>
    </row>
    <row r="223" spans="1:8" ht="25.5" x14ac:dyDescent="0.2">
      <c r="A223" s="59" t="s">
        <v>888</v>
      </c>
      <c r="B223" s="7">
        <v>0.31666666666666665</v>
      </c>
      <c r="C223" s="33" t="s">
        <v>383</v>
      </c>
      <c r="D223" s="121" t="s">
        <v>385</v>
      </c>
      <c r="E223" s="59">
        <v>7</v>
      </c>
      <c r="F223" s="178" t="s">
        <v>773</v>
      </c>
      <c r="G223" s="60">
        <v>6</v>
      </c>
      <c r="H223" s="60" t="s">
        <v>913</v>
      </c>
    </row>
    <row r="224" spans="1:8" ht="25.5" x14ac:dyDescent="0.2">
      <c r="A224" s="59" t="s">
        <v>888</v>
      </c>
      <c r="B224" s="7">
        <v>0.31875000000000003</v>
      </c>
      <c r="C224" s="33" t="s">
        <v>386</v>
      </c>
      <c r="D224" s="121" t="s">
        <v>387</v>
      </c>
      <c r="E224" s="59">
        <v>8</v>
      </c>
      <c r="F224" s="178" t="s">
        <v>772</v>
      </c>
      <c r="G224" s="60">
        <v>5</v>
      </c>
      <c r="H224" s="60" t="s">
        <v>913</v>
      </c>
    </row>
    <row r="225" spans="1:8" ht="38.25" x14ac:dyDescent="0.2">
      <c r="A225" s="59" t="s">
        <v>888</v>
      </c>
      <c r="B225" s="7">
        <v>0.32013888888888892</v>
      </c>
      <c r="C225" s="33" t="s">
        <v>386</v>
      </c>
      <c r="D225" s="121" t="s">
        <v>388</v>
      </c>
      <c r="E225" s="59">
        <v>9</v>
      </c>
      <c r="F225" s="178" t="s">
        <v>771</v>
      </c>
      <c r="G225" s="60">
        <v>4</v>
      </c>
      <c r="H225" s="60" t="s">
        <v>913</v>
      </c>
    </row>
    <row r="226" spans="1:8" ht="48" x14ac:dyDescent="0.2">
      <c r="A226" s="59" t="s">
        <v>888</v>
      </c>
      <c r="B226" s="7">
        <v>0.3215277777777778</v>
      </c>
      <c r="C226" s="33" t="s">
        <v>386</v>
      </c>
      <c r="D226" s="121" t="s">
        <v>389</v>
      </c>
      <c r="E226" s="59">
        <v>10</v>
      </c>
      <c r="F226" s="178" t="s">
        <v>967</v>
      </c>
      <c r="G226" s="60">
        <v>3</v>
      </c>
      <c r="H226" s="60" t="s">
        <v>913</v>
      </c>
    </row>
    <row r="227" spans="1:8" ht="25.5" x14ac:dyDescent="0.2">
      <c r="A227" s="59" t="s">
        <v>888</v>
      </c>
      <c r="B227" s="7">
        <v>0.32916666666666666</v>
      </c>
      <c r="C227" s="33" t="s">
        <v>390</v>
      </c>
      <c r="D227" s="121" t="s">
        <v>391</v>
      </c>
      <c r="E227" s="59">
        <v>11</v>
      </c>
      <c r="F227" s="178" t="s">
        <v>770</v>
      </c>
      <c r="G227" s="60">
        <v>2</v>
      </c>
      <c r="H227" s="60" t="s">
        <v>913</v>
      </c>
    </row>
    <row r="228" spans="1:8" ht="25.5" x14ac:dyDescent="0.2">
      <c r="A228" s="59" t="s">
        <v>888</v>
      </c>
      <c r="B228" s="7">
        <v>0.33124999999999999</v>
      </c>
      <c r="C228" s="33" t="s">
        <v>390</v>
      </c>
      <c r="D228" s="121" t="s">
        <v>479</v>
      </c>
      <c r="E228" s="59">
        <v>12</v>
      </c>
      <c r="F228" s="178" t="s">
        <v>770</v>
      </c>
      <c r="G228" s="60">
        <v>2</v>
      </c>
      <c r="H228" s="60" t="s">
        <v>913</v>
      </c>
    </row>
    <row r="229" spans="1:8" ht="25.5" x14ac:dyDescent="0.2">
      <c r="A229" s="59" t="s">
        <v>888</v>
      </c>
      <c r="B229" s="7">
        <v>0.33333333333333331</v>
      </c>
      <c r="C229" s="33" t="s">
        <v>322</v>
      </c>
      <c r="D229" s="121" t="s">
        <v>392</v>
      </c>
      <c r="E229" s="59">
        <v>13</v>
      </c>
      <c r="F229" s="191" t="s">
        <v>769</v>
      </c>
      <c r="G229" s="60">
        <v>1</v>
      </c>
      <c r="H229" s="329" t="s">
        <v>913</v>
      </c>
    </row>
    <row r="230" spans="1:8" ht="25.5" x14ac:dyDescent="0.2">
      <c r="A230" s="213" t="s">
        <v>326</v>
      </c>
      <c r="B230" s="202">
        <v>0.31944444444444448</v>
      </c>
      <c r="C230" s="207" t="s">
        <v>327</v>
      </c>
      <c r="D230" s="125" t="s">
        <v>328</v>
      </c>
      <c r="E230" s="214">
        <v>1</v>
      </c>
      <c r="F230" s="178" t="s">
        <v>600</v>
      </c>
      <c r="G230" s="60">
        <v>9</v>
      </c>
      <c r="H230" s="60" t="s">
        <v>914</v>
      </c>
    </row>
    <row r="231" spans="1:8" ht="25.5" x14ac:dyDescent="0.2">
      <c r="A231" s="59" t="s">
        <v>326</v>
      </c>
      <c r="B231" s="7">
        <v>0.32152844444444445</v>
      </c>
      <c r="C231" s="25" t="s">
        <v>327</v>
      </c>
      <c r="D231" s="166" t="s">
        <v>329</v>
      </c>
      <c r="E231" s="59">
        <v>2</v>
      </c>
      <c r="F231" s="188" t="s">
        <v>599</v>
      </c>
      <c r="G231" s="60">
        <v>8</v>
      </c>
      <c r="H231" s="60" t="s">
        <v>914</v>
      </c>
    </row>
    <row r="232" spans="1:8" ht="36" x14ac:dyDescent="0.2">
      <c r="A232" s="59" t="s">
        <v>326</v>
      </c>
      <c r="B232" s="7">
        <v>0.32361177777777783</v>
      </c>
      <c r="C232" s="25" t="s">
        <v>330</v>
      </c>
      <c r="D232" s="123" t="s">
        <v>331</v>
      </c>
      <c r="E232" s="63">
        <v>3</v>
      </c>
      <c r="F232" s="189" t="s">
        <v>331</v>
      </c>
      <c r="G232" s="60">
        <v>7</v>
      </c>
      <c r="H232" s="60" t="s">
        <v>914</v>
      </c>
    </row>
    <row r="233" spans="1:8" ht="25.5" x14ac:dyDescent="0.2">
      <c r="A233" s="59" t="s">
        <v>326</v>
      </c>
      <c r="B233" s="7">
        <v>0.32430622222222222</v>
      </c>
      <c r="C233" s="25" t="s">
        <v>330</v>
      </c>
      <c r="D233" s="123" t="s">
        <v>860</v>
      </c>
      <c r="E233" s="59">
        <v>4</v>
      </c>
      <c r="F233" s="189" t="s">
        <v>866</v>
      </c>
      <c r="G233" s="60">
        <v>6</v>
      </c>
      <c r="H233" s="60" t="s">
        <v>914</v>
      </c>
    </row>
    <row r="234" spans="1:8" ht="25.5" x14ac:dyDescent="0.2">
      <c r="A234" s="59" t="s">
        <v>326</v>
      </c>
      <c r="B234" s="7">
        <v>0.32500066666666672</v>
      </c>
      <c r="C234" s="25" t="s">
        <v>330</v>
      </c>
      <c r="D234" s="123" t="s">
        <v>509</v>
      </c>
      <c r="E234" s="63">
        <v>5</v>
      </c>
      <c r="F234" s="189" t="s">
        <v>509</v>
      </c>
      <c r="G234" s="60">
        <v>5</v>
      </c>
      <c r="H234" s="60" t="s">
        <v>914</v>
      </c>
    </row>
    <row r="235" spans="1:8" ht="25.5" x14ac:dyDescent="0.2">
      <c r="A235" s="59" t="s">
        <v>326</v>
      </c>
      <c r="B235" s="12">
        <v>0.3263888888888889</v>
      </c>
      <c r="C235" s="25" t="s">
        <v>330</v>
      </c>
      <c r="D235" s="123" t="s">
        <v>332</v>
      </c>
      <c r="E235" s="59">
        <v>6</v>
      </c>
      <c r="F235" s="189" t="s">
        <v>332</v>
      </c>
      <c r="G235" s="60">
        <v>4</v>
      </c>
      <c r="H235" s="60" t="s">
        <v>914</v>
      </c>
    </row>
    <row r="236" spans="1:8" ht="25.5" x14ac:dyDescent="0.2">
      <c r="A236" s="59" t="s">
        <v>326</v>
      </c>
      <c r="B236" s="12">
        <v>0.32777777777777778</v>
      </c>
      <c r="C236" s="25" t="s">
        <v>330</v>
      </c>
      <c r="D236" s="123" t="s">
        <v>478</v>
      </c>
      <c r="E236" s="63">
        <v>7</v>
      </c>
      <c r="F236" s="178" t="s">
        <v>598</v>
      </c>
      <c r="G236" s="60">
        <v>3</v>
      </c>
      <c r="H236" s="60" t="s">
        <v>914</v>
      </c>
    </row>
    <row r="237" spans="1:8" ht="38.25" x14ac:dyDescent="0.2">
      <c r="A237" s="59" t="s">
        <v>326</v>
      </c>
      <c r="B237" s="12">
        <v>0.32916666666666666</v>
      </c>
      <c r="C237" s="25" t="s">
        <v>330</v>
      </c>
      <c r="D237" s="124" t="s">
        <v>333</v>
      </c>
      <c r="E237" s="59">
        <v>8</v>
      </c>
      <c r="F237" s="178" t="s">
        <v>597</v>
      </c>
      <c r="G237" s="60">
        <v>2</v>
      </c>
      <c r="H237" s="60" t="s">
        <v>914</v>
      </c>
    </row>
    <row r="238" spans="1:8" ht="36" x14ac:dyDescent="0.2">
      <c r="A238" s="59" t="s">
        <v>326</v>
      </c>
      <c r="B238" s="12">
        <v>0.33124999999999999</v>
      </c>
      <c r="C238" s="45" t="s">
        <v>211</v>
      </c>
      <c r="D238" s="167" t="s">
        <v>334</v>
      </c>
      <c r="E238" s="63">
        <v>9</v>
      </c>
      <c r="F238" s="178" t="s">
        <v>596</v>
      </c>
      <c r="G238" s="60">
        <v>1</v>
      </c>
      <c r="H238" s="329" t="s">
        <v>914</v>
      </c>
    </row>
    <row r="239" spans="1:8" ht="38.25" x14ac:dyDescent="0.2">
      <c r="A239" s="213" t="s">
        <v>335</v>
      </c>
      <c r="B239" s="202">
        <v>0.32291733333333333</v>
      </c>
      <c r="C239" s="127" t="s">
        <v>327</v>
      </c>
      <c r="D239" s="233" t="s">
        <v>1</v>
      </c>
      <c r="E239" s="214">
        <v>1</v>
      </c>
      <c r="F239" s="178" t="s">
        <v>608</v>
      </c>
      <c r="G239" s="60">
        <v>9</v>
      </c>
      <c r="H239" s="60" t="s">
        <v>915</v>
      </c>
    </row>
    <row r="240" spans="1:8" ht="38.25" x14ac:dyDescent="0.2">
      <c r="A240" s="59" t="s">
        <v>335</v>
      </c>
      <c r="B240" s="7">
        <v>0.32430622222222222</v>
      </c>
      <c r="C240" s="26" t="s">
        <v>327</v>
      </c>
      <c r="D240" s="126" t="s">
        <v>336</v>
      </c>
      <c r="E240" s="59">
        <v>2</v>
      </c>
      <c r="F240" s="178" t="s">
        <v>607</v>
      </c>
      <c r="G240" s="60">
        <v>8</v>
      </c>
      <c r="H240" s="60" t="s">
        <v>915</v>
      </c>
    </row>
    <row r="241" spans="1:8" ht="25.5" x14ac:dyDescent="0.2">
      <c r="A241" s="59" t="s">
        <v>335</v>
      </c>
      <c r="B241" s="7">
        <v>0.3256951111111111</v>
      </c>
      <c r="C241" s="26" t="s">
        <v>327</v>
      </c>
      <c r="D241" s="126" t="s">
        <v>337</v>
      </c>
      <c r="E241" s="63">
        <v>3</v>
      </c>
      <c r="F241" s="178" t="s">
        <v>606</v>
      </c>
      <c r="G241" s="60">
        <v>7</v>
      </c>
      <c r="H241" s="60" t="s">
        <v>915</v>
      </c>
    </row>
    <row r="242" spans="1:8" ht="25.5" x14ac:dyDescent="0.2">
      <c r="A242" s="59" t="s">
        <v>335</v>
      </c>
      <c r="B242" s="7">
        <v>0.32708400000000004</v>
      </c>
      <c r="C242" s="26" t="s">
        <v>327</v>
      </c>
      <c r="D242" s="126" t="s">
        <v>338</v>
      </c>
      <c r="E242" s="59">
        <v>4</v>
      </c>
      <c r="F242" s="178" t="s">
        <v>604</v>
      </c>
      <c r="G242" s="60">
        <v>6</v>
      </c>
      <c r="H242" s="60" t="s">
        <v>915</v>
      </c>
    </row>
    <row r="243" spans="1:8" ht="25.5" x14ac:dyDescent="0.2">
      <c r="A243" s="59" t="s">
        <v>335</v>
      </c>
      <c r="B243" s="7">
        <v>0.32847288888888887</v>
      </c>
      <c r="C243" s="26" t="s">
        <v>102</v>
      </c>
      <c r="D243" s="126" t="s">
        <v>339</v>
      </c>
      <c r="E243" s="63">
        <v>5</v>
      </c>
      <c r="F243" s="178" t="s">
        <v>605</v>
      </c>
      <c r="G243" s="60">
        <v>5</v>
      </c>
      <c r="H243" s="60" t="s">
        <v>915</v>
      </c>
    </row>
    <row r="244" spans="1:8" ht="38.25" x14ac:dyDescent="0.2">
      <c r="A244" s="59" t="s">
        <v>335</v>
      </c>
      <c r="B244" s="7">
        <v>0.32986177777777775</v>
      </c>
      <c r="C244" s="26" t="s">
        <v>102</v>
      </c>
      <c r="D244" s="126" t="s">
        <v>340</v>
      </c>
      <c r="E244" s="59">
        <v>6</v>
      </c>
      <c r="F244" s="178" t="s">
        <v>603</v>
      </c>
      <c r="G244" s="60">
        <v>4</v>
      </c>
      <c r="H244" s="60" t="s">
        <v>915</v>
      </c>
    </row>
    <row r="245" spans="1:8" ht="25.5" x14ac:dyDescent="0.2">
      <c r="A245" s="59" t="s">
        <v>335</v>
      </c>
      <c r="B245" s="7">
        <v>0.33055622222222225</v>
      </c>
      <c r="C245" s="26" t="s">
        <v>102</v>
      </c>
      <c r="D245" s="126" t="s">
        <v>341</v>
      </c>
      <c r="E245" s="63">
        <v>7</v>
      </c>
      <c r="F245" s="190" t="s">
        <v>602</v>
      </c>
      <c r="G245" s="60">
        <v>3</v>
      </c>
      <c r="H245" s="60" t="s">
        <v>915</v>
      </c>
    </row>
    <row r="246" spans="1:8" ht="38.25" x14ac:dyDescent="0.2">
      <c r="A246" s="59" t="s">
        <v>335</v>
      </c>
      <c r="B246" s="7">
        <v>0.33194511111111114</v>
      </c>
      <c r="C246" s="26" t="s">
        <v>102</v>
      </c>
      <c r="D246" s="126" t="s">
        <v>342</v>
      </c>
      <c r="E246" s="59">
        <v>8</v>
      </c>
      <c r="F246" s="190" t="s">
        <v>342</v>
      </c>
      <c r="G246" s="60">
        <v>2</v>
      </c>
      <c r="H246" s="60" t="s">
        <v>915</v>
      </c>
    </row>
    <row r="247" spans="1:8" ht="25.5" x14ac:dyDescent="0.2">
      <c r="A247" s="59" t="s">
        <v>335</v>
      </c>
      <c r="B247" s="7">
        <v>0.33263955555555552</v>
      </c>
      <c r="C247" s="26" t="s">
        <v>102</v>
      </c>
      <c r="D247" s="126" t="s">
        <v>343</v>
      </c>
      <c r="E247" s="63">
        <v>9</v>
      </c>
      <c r="F247" s="178" t="s">
        <v>601</v>
      </c>
      <c r="G247" s="60">
        <v>1</v>
      </c>
      <c r="H247" s="329" t="s">
        <v>915</v>
      </c>
    </row>
    <row r="248" spans="1:8" ht="114.75" x14ac:dyDescent="0.2">
      <c r="A248" s="383" t="s">
        <v>1087</v>
      </c>
      <c r="B248" s="384" t="s">
        <v>1165</v>
      </c>
      <c r="C248" s="385" t="s">
        <v>1167</v>
      </c>
      <c r="D248" s="386" t="s">
        <v>1085</v>
      </c>
      <c r="E248" s="387">
        <v>1</v>
      </c>
      <c r="F248" s="389" t="s">
        <v>1168</v>
      </c>
      <c r="G248" s="388" t="s">
        <v>1166</v>
      </c>
      <c r="H248" s="382" t="s">
        <v>1089</v>
      </c>
    </row>
    <row r="249" spans="1:8" ht="25.5" x14ac:dyDescent="0.2">
      <c r="A249" s="213" t="s">
        <v>399</v>
      </c>
      <c r="B249" s="202">
        <v>0.29166666666666669</v>
      </c>
      <c r="C249" s="134" t="s">
        <v>468</v>
      </c>
      <c r="D249" s="237" t="s">
        <v>465</v>
      </c>
      <c r="E249" s="210">
        <v>1</v>
      </c>
      <c r="F249" s="178" t="s">
        <v>797</v>
      </c>
      <c r="G249" s="60">
        <v>18</v>
      </c>
      <c r="H249" s="60" t="s">
        <v>916</v>
      </c>
    </row>
    <row r="250" spans="1:8" ht="25.5" x14ac:dyDescent="0.2">
      <c r="A250" s="59" t="s">
        <v>399</v>
      </c>
      <c r="B250" s="52">
        <v>0.29583333333333334</v>
      </c>
      <c r="C250" s="23" t="s">
        <v>468</v>
      </c>
      <c r="D250" s="128" t="s">
        <v>470</v>
      </c>
      <c r="E250" s="59">
        <v>2</v>
      </c>
      <c r="F250" s="178" t="s">
        <v>796</v>
      </c>
      <c r="G250" s="60">
        <v>17</v>
      </c>
      <c r="H250" s="60" t="s">
        <v>916</v>
      </c>
    </row>
    <row r="251" spans="1:8" ht="25.5" x14ac:dyDescent="0.2">
      <c r="A251" s="59" t="s">
        <v>399</v>
      </c>
      <c r="B251" s="52">
        <v>0.2986111111111111</v>
      </c>
      <c r="C251" s="23" t="s">
        <v>469</v>
      </c>
      <c r="D251" s="110" t="s">
        <v>464</v>
      </c>
      <c r="E251" s="59">
        <v>3</v>
      </c>
      <c r="F251" s="178" t="s">
        <v>795</v>
      </c>
      <c r="G251" s="60">
        <v>16</v>
      </c>
      <c r="H251" s="60" t="s">
        <v>916</v>
      </c>
    </row>
    <row r="252" spans="1:8" ht="25.5" x14ac:dyDescent="0.2">
      <c r="A252" s="59" t="s">
        <v>399</v>
      </c>
      <c r="B252" s="52">
        <v>0.3034722222222222</v>
      </c>
      <c r="C252" s="34" t="s">
        <v>400</v>
      </c>
      <c r="D252" s="129" t="s">
        <v>401</v>
      </c>
      <c r="E252" s="59">
        <v>4</v>
      </c>
      <c r="F252" s="178" t="s">
        <v>794</v>
      </c>
      <c r="G252" s="60">
        <v>15</v>
      </c>
      <c r="H252" s="60" t="s">
        <v>916</v>
      </c>
    </row>
    <row r="253" spans="1:8" ht="38.25" x14ac:dyDescent="0.2">
      <c r="A253" s="59" t="s">
        <v>399</v>
      </c>
      <c r="B253" s="52">
        <v>0.30486111111111108</v>
      </c>
      <c r="C253" s="34" t="s">
        <v>400</v>
      </c>
      <c r="D253" s="129" t="s">
        <v>402</v>
      </c>
      <c r="E253" s="59">
        <v>5</v>
      </c>
      <c r="F253" s="178" t="s">
        <v>793</v>
      </c>
      <c r="G253" s="60">
        <v>14</v>
      </c>
      <c r="H253" s="60" t="s">
        <v>916</v>
      </c>
    </row>
    <row r="254" spans="1:8" ht="38.25" x14ac:dyDescent="0.2">
      <c r="A254" s="59" t="s">
        <v>399</v>
      </c>
      <c r="B254" s="52">
        <v>0.30833333333333335</v>
      </c>
      <c r="C254" s="23" t="s">
        <v>318</v>
      </c>
      <c r="D254" s="133" t="s">
        <v>492</v>
      </c>
      <c r="E254" s="59">
        <v>6</v>
      </c>
      <c r="F254" s="178" t="s">
        <v>792</v>
      </c>
      <c r="G254" s="60">
        <v>13</v>
      </c>
      <c r="H254" s="60" t="s">
        <v>916</v>
      </c>
    </row>
    <row r="255" spans="1:8" ht="38.25" x14ac:dyDescent="0.2">
      <c r="A255" s="59" t="s">
        <v>399</v>
      </c>
      <c r="B255" s="52">
        <v>0.31180555555555556</v>
      </c>
      <c r="C255" s="23" t="s">
        <v>318</v>
      </c>
      <c r="D255" s="110" t="s">
        <v>472</v>
      </c>
      <c r="E255" s="59">
        <v>7</v>
      </c>
      <c r="F255" s="178" t="s">
        <v>791</v>
      </c>
      <c r="G255" s="60">
        <v>12</v>
      </c>
      <c r="H255" s="60" t="s">
        <v>916</v>
      </c>
    </row>
    <row r="256" spans="1:8" ht="25.5" x14ac:dyDescent="0.2">
      <c r="A256" s="59" t="s">
        <v>399</v>
      </c>
      <c r="B256" s="52">
        <v>0.31319444444444444</v>
      </c>
      <c r="C256" s="23" t="s">
        <v>319</v>
      </c>
      <c r="D256" s="110" t="s">
        <v>471</v>
      </c>
      <c r="E256" s="59">
        <v>8</v>
      </c>
      <c r="F256" s="178" t="s">
        <v>790</v>
      </c>
      <c r="G256" s="60">
        <v>11</v>
      </c>
      <c r="H256" s="60" t="s">
        <v>916</v>
      </c>
    </row>
    <row r="257" spans="1:8" ht="25.5" x14ac:dyDescent="0.2">
      <c r="A257" s="59" t="s">
        <v>399</v>
      </c>
      <c r="B257" s="52">
        <v>0.31527777777777777</v>
      </c>
      <c r="C257" s="34" t="s">
        <v>319</v>
      </c>
      <c r="D257" s="129" t="s">
        <v>403</v>
      </c>
      <c r="E257" s="59">
        <v>9</v>
      </c>
      <c r="F257" s="178" t="s">
        <v>789</v>
      </c>
      <c r="G257" s="60">
        <v>10</v>
      </c>
      <c r="H257" s="60" t="s">
        <v>916</v>
      </c>
    </row>
    <row r="258" spans="1:8" ht="25.5" x14ac:dyDescent="0.2">
      <c r="A258" s="59" t="s">
        <v>399</v>
      </c>
      <c r="B258" s="52">
        <v>0.31736111111111115</v>
      </c>
      <c r="C258" s="34" t="s">
        <v>319</v>
      </c>
      <c r="D258" s="129" t="s">
        <v>404</v>
      </c>
      <c r="E258" s="59">
        <v>10</v>
      </c>
      <c r="F258" s="178" t="s">
        <v>788</v>
      </c>
      <c r="G258" s="60">
        <v>9</v>
      </c>
      <c r="H258" s="60" t="s">
        <v>916</v>
      </c>
    </row>
    <row r="259" spans="1:8" ht="38.25" x14ac:dyDescent="0.2">
      <c r="A259" s="59" t="s">
        <v>399</v>
      </c>
      <c r="B259" s="52">
        <v>0.32013888888888892</v>
      </c>
      <c r="C259" s="34" t="s">
        <v>386</v>
      </c>
      <c r="D259" s="129" t="s">
        <v>405</v>
      </c>
      <c r="E259" s="59">
        <v>11</v>
      </c>
      <c r="F259" s="178" t="s">
        <v>787</v>
      </c>
      <c r="G259" s="60">
        <v>8</v>
      </c>
      <c r="H259" s="60" t="s">
        <v>916</v>
      </c>
    </row>
    <row r="260" spans="1:8" ht="25.5" x14ac:dyDescent="0.2">
      <c r="A260" s="59" t="s">
        <v>399</v>
      </c>
      <c r="B260" s="52">
        <v>0.32222222222222224</v>
      </c>
      <c r="C260" s="34" t="s">
        <v>386</v>
      </c>
      <c r="D260" s="130" t="s">
        <v>406</v>
      </c>
      <c r="E260" s="59">
        <v>12</v>
      </c>
      <c r="F260" s="178" t="s">
        <v>786</v>
      </c>
      <c r="G260" s="60">
        <v>7</v>
      </c>
      <c r="H260" s="60" t="s">
        <v>916</v>
      </c>
    </row>
    <row r="261" spans="1:8" ht="25.5" x14ac:dyDescent="0.2">
      <c r="A261" s="59" t="s">
        <v>399</v>
      </c>
      <c r="B261" s="52">
        <v>0.32361111111111113</v>
      </c>
      <c r="C261" s="34" t="s">
        <v>386</v>
      </c>
      <c r="D261" s="131" t="s">
        <v>407</v>
      </c>
      <c r="E261" s="59">
        <v>13</v>
      </c>
      <c r="F261" s="178" t="s">
        <v>785</v>
      </c>
      <c r="G261" s="60">
        <v>6</v>
      </c>
      <c r="H261" s="60" t="s">
        <v>916</v>
      </c>
    </row>
    <row r="262" spans="1:8" ht="25.5" x14ac:dyDescent="0.2">
      <c r="A262" s="59" t="s">
        <v>399</v>
      </c>
      <c r="B262" s="52">
        <v>0.32500000000000001</v>
      </c>
      <c r="C262" s="34" t="s">
        <v>386</v>
      </c>
      <c r="D262" s="131" t="s">
        <v>408</v>
      </c>
      <c r="E262" s="59">
        <v>14</v>
      </c>
      <c r="F262" s="178" t="s">
        <v>784</v>
      </c>
      <c r="G262" s="60">
        <v>5</v>
      </c>
      <c r="H262" s="60" t="s">
        <v>916</v>
      </c>
    </row>
    <row r="263" spans="1:8" ht="38.25" x14ac:dyDescent="0.2">
      <c r="A263" s="59" t="s">
        <v>399</v>
      </c>
      <c r="B263" s="52">
        <v>0.3263888888888889</v>
      </c>
      <c r="C263" s="34" t="s">
        <v>409</v>
      </c>
      <c r="D263" s="131" t="s">
        <v>410</v>
      </c>
      <c r="E263" s="59">
        <v>15</v>
      </c>
      <c r="F263" s="178" t="s">
        <v>783</v>
      </c>
      <c r="G263" s="60">
        <v>4</v>
      </c>
      <c r="H263" s="60" t="s">
        <v>916</v>
      </c>
    </row>
    <row r="264" spans="1:8" ht="38.25" x14ac:dyDescent="0.2">
      <c r="A264" s="59" t="s">
        <v>399</v>
      </c>
      <c r="B264" s="52">
        <v>0.32847222222222222</v>
      </c>
      <c r="C264" s="34" t="s">
        <v>409</v>
      </c>
      <c r="D264" s="131" t="s">
        <v>411</v>
      </c>
      <c r="E264" s="59">
        <v>16</v>
      </c>
      <c r="F264" s="178" t="s">
        <v>782</v>
      </c>
      <c r="G264" s="60">
        <v>3</v>
      </c>
      <c r="H264" s="60" t="s">
        <v>916</v>
      </c>
    </row>
    <row r="265" spans="1:8" ht="25.5" x14ac:dyDescent="0.2">
      <c r="A265" s="59" t="s">
        <v>399</v>
      </c>
      <c r="B265" s="52">
        <v>0.33263888888888887</v>
      </c>
      <c r="C265" s="24" t="s">
        <v>323</v>
      </c>
      <c r="D265" s="132" t="s">
        <v>324</v>
      </c>
      <c r="E265" s="59">
        <v>17</v>
      </c>
      <c r="F265" s="178" t="s">
        <v>781</v>
      </c>
      <c r="G265" s="60">
        <v>2</v>
      </c>
      <c r="H265" s="60" t="s">
        <v>916</v>
      </c>
    </row>
    <row r="266" spans="1:8" ht="25.5" x14ac:dyDescent="0.2">
      <c r="A266" s="59" t="s">
        <v>399</v>
      </c>
      <c r="B266" s="52">
        <v>0.33680555555555558</v>
      </c>
      <c r="C266" s="24" t="s">
        <v>325</v>
      </c>
      <c r="D266" s="103" t="s">
        <v>846</v>
      </c>
      <c r="E266" s="59">
        <v>18</v>
      </c>
      <c r="F266" s="178" t="s">
        <v>780</v>
      </c>
      <c r="G266" s="60">
        <v>1</v>
      </c>
      <c r="H266" s="329" t="s">
        <v>916</v>
      </c>
    </row>
    <row r="267" spans="1:8" ht="25.5" x14ac:dyDescent="0.2">
      <c r="A267" s="213" t="s">
        <v>418</v>
      </c>
      <c r="B267" s="202">
        <v>0.31944444444444448</v>
      </c>
      <c r="C267" s="137" t="s">
        <v>386</v>
      </c>
      <c r="D267" s="298" t="s">
        <v>419</v>
      </c>
      <c r="E267" s="210">
        <v>1</v>
      </c>
      <c r="F267" s="178" t="s">
        <v>615</v>
      </c>
      <c r="G267" s="60">
        <v>8</v>
      </c>
      <c r="H267" s="60" t="s">
        <v>917</v>
      </c>
    </row>
    <row r="268" spans="1:8" ht="25.5" x14ac:dyDescent="0.2">
      <c r="A268" s="59" t="s">
        <v>418</v>
      </c>
      <c r="B268" s="7">
        <v>0.32083333333333336</v>
      </c>
      <c r="C268" s="16" t="s">
        <v>420</v>
      </c>
      <c r="D268" s="95" t="s">
        <v>421</v>
      </c>
      <c r="E268" s="59">
        <v>2</v>
      </c>
      <c r="F268" s="178" t="s">
        <v>614</v>
      </c>
      <c r="G268" s="60">
        <v>7</v>
      </c>
      <c r="H268" s="60" t="s">
        <v>917</v>
      </c>
    </row>
    <row r="269" spans="1:8" ht="25.5" x14ac:dyDescent="0.2">
      <c r="A269" s="59" t="s">
        <v>418</v>
      </c>
      <c r="B269" s="7">
        <v>0.3215277777777778</v>
      </c>
      <c r="C269" s="16" t="s">
        <v>409</v>
      </c>
      <c r="D269" s="95" t="s">
        <v>422</v>
      </c>
      <c r="E269" s="59">
        <v>3</v>
      </c>
      <c r="F269" s="178" t="s">
        <v>613</v>
      </c>
      <c r="G269" s="60">
        <v>6</v>
      </c>
      <c r="H269" s="60" t="s">
        <v>917</v>
      </c>
    </row>
    <row r="270" spans="1:8" ht="25.5" x14ac:dyDescent="0.2">
      <c r="A270" s="59" t="s">
        <v>418</v>
      </c>
      <c r="B270" s="7">
        <v>0.32222222222222224</v>
      </c>
      <c r="C270" s="16" t="s">
        <v>409</v>
      </c>
      <c r="D270" s="95" t="s">
        <v>423</v>
      </c>
      <c r="E270" s="59">
        <v>4</v>
      </c>
      <c r="F270" s="178" t="s">
        <v>1176</v>
      </c>
      <c r="G270" s="60">
        <v>5</v>
      </c>
      <c r="H270" s="60" t="s">
        <v>917</v>
      </c>
    </row>
    <row r="271" spans="1:8" ht="25.5" x14ac:dyDescent="0.2">
      <c r="A271" s="59" t="s">
        <v>418</v>
      </c>
      <c r="B271" s="7">
        <v>0.32291666666666669</v>
      </c>
      <c r="C271" s="16" t="s">
        <v>409</v>
      </c>
      <c r="D271" s="95" t="s">
        <v>424</v>
      </c>
      <c r="E271" s="59">
        <v>5</v>
      </c>
      <c r="F271" s="178" t="s">
        <v>612</v>
      </c>
      <c r="G271" s="60">
        <v>4</v>
      </c>
      <c r="H271" s="60" t="s">
        <v>917</v>
      </c>
    </row>
    <row r="272" spans="1:8" ht="25.5" x14ac:dyDescent="0.2">
      <c r="A272" s="59" t="s">
        <v>418</v>
      </c>
      <c r="B272" s="7">
        <v>0.3263888888888889</v>
      </c>
      <c r="C272" s="16" t="s">
        <v>409</v>
      </c>
      <c r="D272" s="95" t="s">
        <v>425</v>
      </c>
      <c r="E272" s="59">
        <v>6</v>
      </c>
      <c r="F272" s="178" t="s">
        <v>611</v>
      </c>
      <c r="G272" s="60">
        <v>3</v>
      </c>
      <c r="H272" s="60" t="s">
        <v>917</v>
      </c>
    </row>
    <row r="273" spans="1:8" ht="36" x14ac:dyDescent="0.2">
      <c r="A273" s="59" t="s">
        <v>418</v>
      </c>
      <c r="B273" s="7">
        <v>0.32847222222222222</v>
      </c>
      <c r="C273" s="16" t="s">
        <v>409</v>
      </c>
      <c r="D273" s="135" t="s">
        <v>3</v>
      </c>
      <c r="E273" s="63">
        <v>7</v>
      </c>
      <c r="F273" s="178" t="s">
        <v>610</v>
      </c>
      <c r="G273" s="60">
        <v>2</v>
      </c>
      <c r="H273" s="60" t="s">
        <v>917</v>
      </c>
    </row>
    <row r="274" spans="1:8" ht="25.5" x14ac:dyDescent="0.2">
      <c r="A274" s="273" t="s">
        <v>418</v>
      </c>
      <c r="B274" s="7">
        <v>0.33194444444444443</v>
      </c>
      <c r="C274" s="16" t="s">
        <v>95</v>
      </c>
      <c r="D274" s="297" t="s">
        <v>1026</v>
      </c>
      <c r="E274" s="63">
        <v>8</v>
      </c>
      <c r="F274" s="178" t="s">
        <v>1027</v>
      </c>
      <c r="G274" s="60">
        <v>1</v>
      </c>
      <c r="H274" s="329" t="s">
        <v>917</v>
      </c>
    </row>
    <row r="275" spans="1:8" ht="38.25" x14ac:dyDescent="0.2">
      <c r="A275" s="213" t="s">
        <v>426</v>
      </c>
      <c r="B275" s="202">
        <v>0.2916671111111111</v>
      </c>
      <c r="C275" s="112" t="s">
        <v>427</v>
      </c>
      <c r="D275" s="136" t="s">
        <v>429</v>
      </c>
      <c r="E275" s="210">
        <v>1</v>
      </c>
      <c r="F275" s="178" t="s">
        <v>630</v>
      </c>
      <c r="G275" s="60">
        <v>17</v>
      </c>
      <c r="H275" s="60" t="s">
        <v>918</v>
      </c>
    </row>
    <row r="276" spans="1:8" ht="25.5" x14ac:dyDescent="0.2">
      <c r="A276" s="59" t="s">
        <v>426</v>
      </c>
      <c r="B276" s="7">
        <v>0.29583377777777775</v>
      </c>
      <c r="C276" s="27" t="s">
        <v>430</v>
      </c>
      <c r="D276" s="76" t="s">
        <v>431</v>
      </c>
      <c r="E276" s="59">
        <v>2</v>
      </c>
      <c r="F276" s="184" t="s">
        <v>629</v>
      </c>
      <c r="G276" s="60">
        <v>16</v>
      </c>
      <c r="H276" s="60" t="s">
        <v>918</v>
      </c>
    </row>
    <row r="277" spans="1:8" ht="25.5" x14ac:dyDescent="0.2">
      <c r="A277" s="59" t="s">
        <v>426</v>
      </c>
      <c r="B277" s="7">
        <v>0.30138933333333334</v>
      </c>
      <c r="C277" s="27" t="s">
        <v>432</v>
      </c>
      <c r="D277" s="76" t="s">
        <v>433</v>
      </c>
      <c r="E277" s="59">
        <v>3</v>
      </c>
      <c r="F277" s="184" t="s">
        <v>433</v>
      </c>
      <c r="G277" s="60">
        <v>15</v>
      </c>
      <c r="H277" s="60" t="s">
        <v>918</v>
      </c>
    </row>
    <row r="278" spans="1:8" ht="25.5" x14ac:dyDescent="0.2">
      <c r="A278" s="59" t="s">
        <v>426</v>
      </c>
      <c r="B278" s="7">
        <v>0.30416711111111111</v>
      </c>
      <c r="C278" s="27" t="s">
        <v>434</v>
      </c>
      <c r="D278" s="76" t="s">
        <v>435</v>
      </c>
      <c r="E278" s="59">
        <v>4</v>
      </c>
      <c r="F278" s="184" t="s">
        <v>628</v>
      </c>
      <c r="G278" s="60">
        <v>14</v>
      </c>
      <c r="H278" s="60" t="s">
        <v>918</v>
      </c>
    </row>
    <row r="279" spans="1:8" ht="36" x14ac:dyDescent="0.2">
      <c r="A279" s="59" t="s">
        <v>426</v>
      </c>
      <c r="B279" s="7">
        <v>0.30625044444444444</v>
      </c>
      <c r="C279" s="17" t="s">
        <v>436</v>
      </c>
      <c r="D279" s="97" t="s">
        <v>437</v>
      </c>
      <c r="E279" s="59">
        <v>5</v>
      </c>
      <c r="F279" s="192" t="s">
        <v>437</v>
      </c>
      <c r="G279" s="60">
        <v>13</v>
      </c>
      <c r="H279" s="60" t="s">
        <v>918</v>
      </c>
    </row>
    <row r="280" spans="1:8" ht="25.5" x14ac:dyDescent="0.2">
      <c r="A280" s="59" t="s">
        <v>426</v>
      </c>
      <c r="B280" s="7">
        <v>0.31180599999999997</v>
      </c>
      <c r="C280" s="27" t="s">
        <v>438</v>
      </c>
      <c r="D280" s="76" t="s">
        <v>439</v>
      </c>
      <c r="E280" s="59">
        <v>6</v>
      </c>
      <c r="F280" s="178" t="s">
        <v>627</v>
      </c>
      <c r="G280" s="60">
        <v>12</v>
      </c>
      <c r="H280" s="60" t="s">
        <v>918</v>
      </c>
    </row>
    <row r="281" spans="1:8" ht="25.5" x14ac:dyDescent="0.2">
      <c r="A281" s="59" t="s">
        <v>426</v>
      </c>
      <c r="B281" s="7">
        <v>0.31527822222222224</v>
      </c>
      <c r="C281" s="27" t="s">
        <v>440</v>
      </c>
      <c r="D281" s="100" t="s">
        <v>441</v>
      </c>
      <c r="E281" s="59">
        <v>7</v>
      </c>
      <c r="F281" s="178" t="s">
        <v>626</v>
      </c>
      <c r="G281" s="60">
        <v>11</v>
      </c>
      <c r="H281" s="60" t="s">
        <v>918</v>
      </c>
    </row>
    <row r="282" spans="1:8" ht="25.5" x14ac:dyDescent="0.2">
      <c r="A282" s="59" t="s">
        <v>426</v>
      </c>
      <c r="B282" s="7">
        <v>0.31736155555555556</v>
      </c>
      <c r="C282" s="27" t="s">
        <v>440</v>
      </c>
      <c r="D282" s="100" t="s">
        <v>12</v>
      </c>
      <c r="E282" s="59">
        <v>8</v>
      </c>
      <c r="F282" s="178" t="s">
        <v>625</v>
      </c>
      <c r="G282" s="60">
        <v>10</v>
      </c>
      <c r="H282" s="60" t="s">
        <v>918</v>
      </c>
    </row>
    <row r="283" spans="1:8" ht="24" x14ac:dyDescent="0.2">
      <c r="A283" s="59" t="s">
        <v>426</v>
      </c>
      <c r="B283" s="7">
        <v>0.31944444444444448</v>
      </c>
      <c r="C283" s="46" t="s">
        <v>244</v>
      </c>
      <c r="D283" s="168" t="s">
        <v>442</v>
      </c>
      <c r="E283" s="59">
        <v>9</v>
      </c>
      <c r="F283" s="178" t="s">
        <v>624</v>
      </c>
      <c r="G283" s="60">
        <v>9</v>
      </c>
      <c r="H283" s="60" t="s">
        <v>918</v>
      </c>
    </row>
    <row r="284" spans="1:8" ht="25.5" x14ac:dyDescent="0.2">
      <c r="A284" s="59" t="s">
        <v>426</v>
      </c>
      <c r="B284" s="7">
        <v>0.32013888888888892</v>
      </c>
      <c r="C284" s="46" t="s">
        <v>244</v>
      </c>
      <c r="D284" s="169" t="s">
        <v>861</v>
      </c>
      <c r="E284" s="59">
        <v>10</v>
      </c>
      <c r="F284" s="178" t="s">
        <v>623</v>
      </c>
      <c r="G284" s="60">
        <v>8</v>
      </c>
      <c r="H284" s="60" t="s">
        <v>918</v>
      </c>
    </row>
    <row r="285" spans="1:8" ht="25.5" x14ac:dyDescent="0.2">
      <c r="A285" s="59" t="s">
        <v>426</v>
      </c>
      <c r="B285" s="7">
        <v>0.32083377777777777</v>
      </c>
      <c r="C285" s="36" t="s">
        <v>443</v>
      </c>
      <c r="D285" s="100" t="s">
        <v>444</v>
      </c>
      <c r="E285" s="59">
        <v>11</v>
      </c>
      <c r="F285" s="178" t="s">
        <v>622</v>
      </c>
      <c r="G285" s="60">
        <v>7</v>
      </c>
      <c r="H285" s="60" t="s">
        <v>918</v>
      </c>
    </row>
    <row r="286" spans="1:8" ht="25.5" x14ac:dyDescent="0.2">
      <c r="A286" s="59" t="s">
        <v>426</v>
      </c>
      <c r="B286" s="7">
        <v>0.32569488888888887</v>
      </c>
      <c r="C286" s="36" t="s">
        <v>445</v>
      </c>
      <c r="D286" s="76" t="s">
        <v>446</v>
      </c>
      <c r="E286" s="59">
        <v>12</v>
      </c>
      <c r="F286" s="178" t="s">
        <v>621</v>
      </c>
      <c r="G286" s="60">
        <v>6</v>
      </c>
      <c r="H286" s="60" t="s">
        <v>918</v>
      </c>
    </row>
    <row r="287" spans="1:8" ht="38.25" x14ac:dyDescent="0.2">
      <c r="A287" s="59" t="s">
        <v>426</v>
      </c>
      <c r="B287" s="7">
        <v>0.32777822222222219</v>
      </c>
      <c r="C287" s="27" t="s">
        <v>447</v>
      </c>
      <c r="D287" s="76" t="s">
        <v>448</v>
      </c>
      <c r="E287" s="59">
        <v>13</v>
      </c>
      <c r="F287" s="178" t="s">
        <v>620</v>
      </c>
      <c r="G287" s="60">
        <v>5</v>
      </c>
      <c r="H287" s="60" t="s">
        <v>918</v>
      </c>
    </row>
    <row r="288" spans="1:8" ht="25.5" x14ac:dyDescent="0.2">
      <c r="A288" s="59" t="s">
        <v>426</v>
      </c>
      <c r="B288" s="7">
        <v>0.32916711111111108</v>
      </c>
      <c r="C288" s="27" t="s">
        <v>447</v>
      </c>
      <c r="D288" s="76" t="s">
        <v>449</v>
      </c>
      <c r="E288" s="59">
        <v>14</v>
      </c>
      <c r="F288" s="178" t="s">
        <v>619</v>
      </c>
      <c r="G288" s="60">
        <v>4</v>
      </c>
      <c r="H288" s="60" t="s">
        <v>918</v>
      </c>
    </row>
    <row r="289" spans="1:8" ht="25.5" x14ac:dyDescent="0.2">
      <c r="A289" s="59" t="s">
        <v>426</v>
      </c>
      <c r="B289" s="7">
        <v>0.33333333333333331</v>
      </c>
      <c r="C289" s="27" t="s">
        <v>450</v>
      </c>
      <c r="D289" s="76" t="s">
        <v>144</v>
      </c>
      <c r="E289" s="59">
        <v>15</v>
      </c>
      <c r="F289" s="178" t="s">
        <v>618</v>
      </c>
      <c r="G289" s="60">
        <v>3</v>
      </c>
      <c r="H289" s="60" t="s">
        <v>918</v>
      </c>
    </row>
    <row r="290" spans="1:8" ht="38.25" x14ac:dyDescent="0.2">
      <c r="A290" s="59" t="s">
        <v>426</v>
      </c>
      <c r="B290" s="7">
        <v>0.33472266666666661</v>
      </c>
      <c r="C290" s="27" t="s">
        <v>450</v>
      </c>
      <c r="D290" s="100" t="s">
        <v>451</v>
      </c>
      <c r="E290" s="59">
        <v>16</v>
      </c>
      <c r="F290" s="178" t="s">
        <v>617</v>
      </c>
      <c r="G290" s="60">
        <v>2</v>
      </c>
      <c r="H290" s="60" t="s">
        <v>918</v>
      </c>
    </row>
    <row r="291" spans="1:8" ht="25.5" x14ac:dyDescent="0.2">
      <c r="A291" s="59" t="s">
        <v>426</v>
      </c>
      <c r="B291" s="52">
        <v>0.33680555555555558</v>
      </c>
      <c r="C291" s="116" t="s">
        <v>488</v>
      </c>
      <c r="D291" s="79" t="s">
        <v>821</v>
      </c>
      <c r="E291" s="61">
        <v>17</v>
      </c>
      <c r="F291" s="178" t="s">
        <v>616</v>
      </c>
      <c r="G291" s="60">
        <v>1</v>
      </c>
      <c r="H291" s="329" t="s">
        <v>918</v>
      </c>
    </row>
    <row r="292" spans="1:8" ht="51" x14ac:dyDescent="0.2">
      <c r="A292" s="213" t="s">
        <v>452</v>
      </c>
      <c r="B292" s="202">
        <v>0.31597222222222221</v>
      </c>
      <c r="C292" s="211" t="s">
        <v>359</v>
      </c>
      <c r="D292" s="151" t="s">
        <v>515</v>
      </c>
      <c r="E292" s="210">
        <v>1</v>
      </c>
      <c r="F292" s="178" t="s">
        <v>668</v>
      </c>
      <c r="G292" s="60">
        <v>5</v>
      </c>
      <c r="H292" s="60" t="s">
        <v>919</v>
      </c>
    </row>
    <row r="293" spans="1:8" ht="38.25" x14ac:dyDescent="0.2">
      <c r="A293" s="59" t="s">
        <v>452</v>
      </c>
      <c r="B293" s="7">
        <v>0.31666666666666665</v>
      </c>
      <c r="C293" s="37" t="s">
        <v>359</v>
      </c>
      <c r="D293" s="138" t="s">
        <v>516</v>
      </c>
      <c r="E293" s="59">
        <v>2</v>
      </c>
      <c r="F293" s="178" t="s">
        <v>667</v>
      </c>
      <c r="G293" s="60">
        <v>4</v>
      </c>
      <c r="H293" s="60" t="s">
        <v>919</v>
      </c>
    </row>
    <row r="294" spans="1:8" ht="25.5" x14ac:dyDescent="0.2">
      <c r="A294" s="59" t="s">
        <v>452</v>
      </c>
      <c r="B294" s="7">
        <v>0.31944444444444448</v>
      </c>
      <c r="C294" s="37" t="s">
        <v>359</v>
      </c>
      <c r="D294" s="138" t="s">
        <v>862</v>
      </c>
      <c r="E294" s="59">
        <v>3</v>
      </c>
      <c r="F294" s="178" t="s">
        <v>666</v>
      </c>
      <c r="G294" s="59" t="s">
        <v>670</v>
      </c>
      <c r="H294" s="60" t="s">
        <v>919</v>
      </c>
    </row>
    <row r="295" spans="1:8" ht="25.5" x14ac:dyDescent="0.2">
      <c r="A295" s="59" t="s">
        <v>452</v>
      </c>
      <c r="B295" s="52">
        <v>0.32291733333333333</v>
      </c>
      <c r="C295" s="37" t="s">
        <v>359</v>
      </c>
      <c r="D295" s="138" t="s">
        <v>453</v>
      </c>
      <c r="E295" s="61">
        <v>4</v>
      </c>
      <c r="F295" s="178" t="s">
        <v>665</v>
      </c>
      <c r="G295" s="60">
        <v>2</v>
      </c>
      <c r="H295" s="60" t="s">
        <v>919</v>
      </c>
    </row>
    <row r="296" spans="1:8" ht="25.5" x14ac:dyDescent="0.2">
      <c r="A296" s="59" t="s">
        <v>452</v>
      </c>
      <c r="B296" s="7">
        <v>0.3263895555555556</v>
      </c>
      <c r="C296" s="37" t="s">
        <v>454</v>
      </c>
      <c r="D296" s="138" t="s">
        <v>455</v>
      </c>
      <c r="E296" s="59">
        <v>5</v>
      </c>
      <c r="F296" s="178" t="s">
        <v>664</v>
      </c>
      <c r="G296" s="59" t="s">
        <v>669</v>
      </c>
      <c r="H296" s="329" t="s">
        <v>919</v>
      </c>
    </row>
    <row r="297" spans="1:8" ht="25.5" x14ac:dyDescent="0.2">
      <c r="A297" s="213" t="s">
        <v>456</v>
      </c>
      <c r="B297" s="202">
        <v>0.30208333333333331</v>
      </c>
      <c r="C297" s="212" t="s">
        <v>359</v>
      </c>
      <c r="D297" s="136" t="s">
        <v>457</v>
      </c>
      <c r="E297" s="210">
        <v>1</v>
      </c>
      <c r="F297" s="178" t="s">
        <v>673</v>
      </c>
      <c r="G297" s="60">
        <v>4</v>
      </c>
      <c r="H297" s="60" t="s">
        <v>920</v>
      </c>
    </row>
    <row r="298" spans="1:8" ht="38.25" x14ac:dyDescent="0.2">
      <c r="A298" s="59" t="s">
        <v>456</v>
      </c>
      <c r="B298" s="7">
        <v>0.30555555555555552</v>
      </c>
      <c r="C298" s="38" t="s">
        <v>359</v>
      </c>
      <c r="D298" s="376" t="s">
        <v>1080</v>
      </c>
      <c r="E298" s="59">
        <v>2</v>
      </c>
      <c r="F298" s="178" t="s">
        <v>1081</v>
      </c>
      <c r="G298" s="60">
        <v>3</v>
      </c>
      <c r="H298" s="60" t="s">
        <v>920</v>
      </c>
    </row>
    <row r="299" spans="1:8" ht="25.5" x14ac:dyDescent="0.2">
      <c r="A299" s="59" t="s">
        <v>456</v>
      </c>
      <c r="B299" s="52">
        <v>0.3125</v>
      </c>
      <c r="C299" s="38" t="s">
        <v>359</v>
      </c>
      <c r="D299" s="139" t="s">
        <v>5</v>
      </c>
      <c r="E299" s="61">
        <v>3</v>
      </c>
      <c r="F299" s="178" t="s">
        <v>672</v>
      </c>
      <c r="G299" s="60">
        <v>2</v>
      </c>
      <c r="H299" s="60" t="s">
        <v>920</v>
      </c>
    </row>
    <row r="300" spans="1:8" ht="38.25" x14ac:dyDescent="0.2">
      <c r="A300" s="59" t="s">
        <v>456</v>
      </c>
      <c r="B300" s="7">
        <v>0.31597222222222221</v>
      </c>
      <c r="C300" s="38" t="s">
        <v>359</v>
      </c>
      <c r="D300" s="139" t="s">
        <v>515</v>
      </c>
      <c r="E300" s="59">
        <v>4</v>
      </c>
      <c r="F300" s="178" t="s">
        <v>671</v>
      </c>
      <c r="G300" s="60">
        <v>1</v>
      </c>
      <c r="H300" s="329" t="s">
        <v>920</v>
      </c>
    </row>
    <row r="301" spans="1:8" ht="25.5" x14ac:dyDescent="0.2">
      <c r="A301" s="217" t="s">
        <v>6</v>
      </c>
      <c r="B301" s="202">
        <v>0.30902777777777779</v>
      </c>
      <c r="C301" s="122" t="s">
        <v>359</v>
      </c>
      <c r="D301" s="140" t="s">
        <v>499</v>
      </c>
      <c r="E301" s="210">
        <v>1</v>
      </c>
      <c r="F301" s="178" t="s">
        <v>681</v>
      </c>
      <c r="G301" s="60">
        <v>9</v>
      </c>
      <c r="H301" s="60" t="s">
        <v>921</v>
      </c>
    </row>
    <row r="302" spans="1:8" ht="38.25" x14ac:dyDescent="0.2">
      <c r="A302" s="61" t="s">
        <v>6</v>
      </c>
      <c r="B302" s="7">
        <v>0.3125</v>
      </c>
      <c r="C302" s="33" t="s">
        <v>7</v>
      </c>
      <c r="D302" s="121" t="s">
        <v>503</v>
      </c>
      <c r="E302" s="59">
        <v>2</v>
      </c>
      <c r="F302" s="178" t="s">
        <v>680</v>
      </c>
      <c r="G302" s="60">
        <v>8</v>
      </c>
      <c r="H302" s="60" t="s">
        <v>921</v>
      </c>
    </row>
    <row r="303" spans="1:8" ht="25.5" x14ac:dyDescent="0.2">
      <c r="A303" s="61" t="s">
        <v>6</v>
      </c>
      <c r="B303" s="7">
        <v>0.31527777777777777</v>
      </c>
      <c r="C303" s="33" t="s">
        <v>7</v>
      </c>
      <c r="D303" s="377" t="s">
        <v>1083</v>
      </c>
      <c r="E303" s="59">
        <v>3</v>
      </c>
      <c r="F303" s="178" t="s">
        <v>679</v>
      </c>
      <c r="G303" s="60">
        <v>7</v>
      </c>
      <c r="H303" s="60" t="s">
        <v>921</v>
      </c>
    </row>
    <row r="304" spans="1:8" ht="25.5" x14ac:dyDescent="0.2">
      <c r="A304" s="61" t="s">
        <v>6</v>
      </c>
      <c r="B304" s="52">
        <v>0.31805555555555554</v>
      </c>
      <c r="C304" s="33" t="s">
        <v>7</v>
      </c>
      <c r="D304" s="377" t="s">
        <v>1108</v>
      </c>
      <c r="E304" s="61">
        <v>4</v>
      </c>
      <c r="F304" s="178" t="s">
        <v>678</v>
      </c>
      <c r="G304" s="60">
        <v>6</v>
      </c>
      <c r="H304" s="60" t="s">
        <v>921</v>
      </c>
    </row>
    <row r="305" spans="1:8" ht="25.5" x14ac:dyDescent="0.2">
      <c r="A305" s="61" t="s">
        <v>6</v>
      </c>
      <c r="B305" s="52">
        <v>0.3215277777777778</v>
      </c>
      <c r="C305" s="33" t="s">
        <v>8</v>
      </c>
      <c r="D305" s="121" t="s">
        <v>9</v>
      </c>
      <c r="E305" s="61">
        <v>5</v>
      </c>
      <c r="F305" s="178" t="s">
        <v>677</v>
      </c>
      <c r="G305" s="60">
        <v>5</v>
      </c>
      <c r="H305" s="60" t="s">
        <v>921</v>
      </c>
    </row>
    <row r="306" spans="1:8" ht="25.5" x14ac:dyDescent="0.2">
      <c r="A306" s="61" t="s">
        <v>6</v>
      </c>
      <c r="B306" s="7">
        <v>0.32361111111111113</v>
      </c>
      <c r="C306" s="33" t="s">
        <v>8</v>
      </c>
      <c r="D306" s="377" t="s">
        <v>1082</v>
      </c>
      <c r="E306" s="59">
        <v>6</v>
      </c>
      <c r="F306" s="178" t="s">
        <v>676</v>
      </c>
      <c r="G306" s="60">
        <v>4</v>
      </c>
      <c r="H306" s="60" t="s">
        <v>921</v>
      </c>
    </row>
    <row r="307" spans="1:8" ht="25.5" x14ac:dyDescent="0.2">
      <c r="A307" s="61" t="s">
        <v>6</v>
      </c>
      <c r="B307" s="52">
        <v>0.3263888888888889</v>
      </c>
      <c r="C307" s="33" t="s">
        <v>8</v>
      </c>
      <c r="D307" s="121" t="s">
        <v>504</v>
      </c>
      <c r="E307" s="61">
        <v>7</v>
      </c>
      <c r="F307" s="178" t="s">
        <v>675</v>
      </c>
      <c r="G307" s="60">
        <v>3</v>
      </c>
      <c r="H307" s="60" t="s">
        <v>921</v>
      </c>
    </row>
    <row r="308" spans="1:8" ht="25.5" x14ac:dyDescent="0.2">
      <c r="A308" s="61" t="s">
        <v>6</v>
      </c>
      <c r="B308" s="7">
        <v>0.33124999999999999</v>
      </c>
      <c r="C308" s="33" t="s">
        <v>10</v>
      </c>
      <c r="D308" s="121" t="s">
        <v>863</v>
      </c>
      <c r="E308" s="59">
        <v>8</v>
      </c>
      <c r="F308" s="178" t="s">
        <v>674</v>
      </c>
      <c r="G308" s="60">
        <v>2</v>
      </c>
      <c r="H308" s="60" t="s">
        <v>921</v>
      </c>
    </row>
    <row r="309" spans="1:8" ht="38.25" x14ac:dyDescent="0.2">
      <c r="A309" s="426" t="s">
        <v>6</v>
      </c>
      <c r="B309" s="7">
        <v>0.33333333333333331</v>
      </c>
      <c r="C309" s="33" t="s">
        <v>1106</v>
      </c>
      <c r="D309" s="377" t="s">
        <v>1109</v>
      </c>
      <c r="E309" s="59">
        <v>9</v>
      </c>
      <c r="F309" s="178" t="s">
        <v>1107</v>
      </c>
      <c r="G309" s="60">
        <v>1</v>
      </c>
      <c r="H309" s="329" t="s">
        <v>921</v>
      </c>
    </row>
    <row r="310" spans="1:8" ht="38.25" x14ac:dyDescent="0.2">
      <c r="A310" s="213" t="s">
        <v>11</v>
      </c>
      <c r="B310" s="202">
        <v>0.30555555555555552</v>
      </c>
      <c r="C310" s="122" t="s">
        <v>359</v>
      </c>
      <c r="D310" s="140" t="s">
        <v>13</v>
      </c>
      <c r="E310" s="210">
        <v>1</v>
      </c>
      <c r="F310" s="178" t="s">
        <v>683</v>
      </c>
      <c r="G310" s="60">
        <v>12</v>
      </c>
      <c r="H310" s="60" t="s">
        <v>922</v>
      </c>
    </row>
    <row r="311" spans="1:8" ht="25.5" x14ac:dyDescent="0.2">
      <c r="A311" s="59" t="s">
        <v>11</v>
      </c>
      <c r="B311" s="7">
        <v>0.30833333333333335</v>
      </c>
      <c r="C311" s="33" t="s">
        <v>359</v>
      </c>
      <c r="D311" s="121" t="s">
        <v>494</v>
      </c>
      <c r="E311" s="59">
        <v>2</v>
      </c>
      <c r="F311" s="178" t="s">
        <v>808</v>
      </c>
      <c r="G311" s="60">
        <v>11</v>
      </c>
      <c r="H311" s="60" t="s">
        <v>922</v>
      </c>
    </row>
    <row r="312" spans="1:8" ht="38.25" x14ac:dyDescent="0.2">
      <c r="A312" s="59" t="s">
        <v>11</v>
      </c>
      <c r="B312" s="52">
        <v>0.31041666666666667</v>
      </c>
      <c r="C312" s="33" t="s">
        <v>359</v>
      </c>
      <c r="D312" s="121" t="s">
        <v>495</v>
      </c>
      <c r="E312" s="61">
        <v>3</v>
      </c>
      <c r="F312" s="178" t="s">
        <v>807</v>
      </c>
      <c r="G312" s="60">
        <v>10</v>
      </c>
      <c r="H312" s="60" t="s">
        <v>922</v>
      </c>
    </row>
    <row r="313" spans="1:8" ht="25.5" x14ac:dyDescent="0.2">
      <c r="A313" s="59" t="s">
        <v>11</v>
      </c>
      <c r="B313" s="52">
        <v>0.31319444444444444</v>
      </c>
      <c r="C313" s="33" t="s">
        <v>14</v>
      </c>
      <c r="D313" s="121" t="s">
        <v>15</v>
      </c>
      <c r="E313" s="61">
        <v>4</v>
      </c>
      <c r="F313" s="178" t="s">
        <v>806</v>
      </c>
      <c r="G313" s="60">
        <v>9</v>
      </c>
      <c r="H313" s="60" t="s">
        <v>922</v>
      </c>
    </row>
    <row r="314" spans="1:8" ht="15" x14ac:dyDescent="0.2">
      <c r="A314" s="59" t="s">
        <v>11</v>
      </c>
      <c r="B314" s="7">
        <v>0.31458333333333333</v>
      </c>
      <c r="C314" s="33" t="s">
        <v>14</v>
      </c>
      <c r="D314" s="121" t="s">
        <v>505</v>
      </c>
      <c r="E314" s="59">
        <v>5</v>
      </c>
      <c r="F314" s="178" t="s">
        <v>805</v>
      </c>
      <c r="G314" s="60">
        <v>8</v>
      </c>
      <c r="H314" s="60" t="s">
        <v>922</v>
      </c>
    </row>
    <row r="315" spans="1:8" ht="25.5" x14ac:dyDescent="0.2">
      <c r="A315" s="59" t="s">
        <v>11</v>
      </c>
      <c r="B315" s="7">
        <v>0.31666666666666665</v>
      </c>
      <c r="C315" s="33" t="s">
        <v>14</v>
      </c>
      <c r="D315" s="121" t="s">
        <v>506</v>
      </c>
      <c r="E315" s="59">
        <v>6</v>
      </c>
      <c r="F315" s="178" t="s">
        <v>804</v>
      </c>
      <c r="G315" s="60">
        <v>7</v>
      </c>
      <c r="H315" s="60" t="s">
        <v>922</v>
      </c>
    </row>
    <row r="316" spans="1:8" ht="38.25" x14ac:dyDescent="0.2">
      <c r="A316" s="59" t="s">
        <v>11</v>
      </c>
      <c r="B316" s="7">
        <v>0.31805555555555554</v>
      </c>
      <c r="C316" s="33" t="s">
        <v>397</v>
      </c>
      <c r="D316" s="330" t="s">
        <v>1065</v>
      </c>
      <c r="E316" s="59">
        <v>7</v>
      </c>
      <c r="F316" s="178" t="s">
        <v>803</v>
      </c>
      <c r="G316" s="60">
        <v>6</v>
      </c>
      <c r="H316" s="60" t="s">
        <v>922</v>
      </c>
    </row>
    <row r="317" spans="1:8" ht="25.5" x14ac:dyDescent="0.2">
      <c r="A317" s="59" t="s">
        <v>11</v>
      </c>
      <c r="B317" s="7">
        <v>0.3215277777777778</v>
      </c>
      <c r="C317" s="33" t="s">
        <v>397</v>
      </c>
      <c r="D317" s="121" t="s">
        <v>507</v>
      </c>
      <c r="E317" s="59">
        <v>8</v>
      </c>
      <c r="F317" s="178" t="s">
        <v>802</v>
      </c>
      <c r="G317" s="60">
        <v>5</v>
      </c>
      <c r="H317" s="60" t="s">
        <v>922</v>
      </c>
    </row>
    <row r="318" spans="1:8" ht="25.5" x14ac:dyDescent="0.2">
      <c r="A318" s="59" t="s">
        <v>11</v>
      </c>
      <c r="B318" s="7">
        <v>0.32430555555555557</v>
      </c>
      <c r="C318" s="33" t="s">
        <v>397</v>
      </c>
      <c r="D318" s="121" t="s">
        <v>16</v>
      </c>
      <c r="E318" s="59">
        <v>9</v>
      </c>
      <c r="F318" s="178" t="s">
        <v>801</v>
      </c>
      <c r="G318" s="60">
        <v>4</v>
      </c>
      <c r="H318" s="60" t="s">
        <v>922</v>
      </c>
    </row>
    <row r="319" spans="1:8" ht="25.5" x14ac:dyDescent="0.2">
      <c r="A319" s="59" t="s">
        <v>11</v>
      </c>
      <c r="B319" s="7">
        <v>0.32777777777777778</v>
      </c>
      <c r="C319" s="33" t="s">
        <v>397</v>
      </c>
      <c r="D319" s="121" t="s">
        <v>145</v>
      </c>
      <c r="E319" s="59">
        <v>10</v>
      </c>
      <c r="F319" s="178" t="s">
        <v>800</v>
      </c>
      <c r="G319" s="60">
        <v>3</v>
      </c>
      <c r="H319" s="60" t="s">
        <v>922</v>
      </c>
    </row>
    <row r="320" spans="1:8" ht="25.5" x14ac:dyDescent="0.2">
      <c r="A320" s="59" t="s">
        <v>11</v>
      </c>
      <c r="B320" s="7">
        <v>0.3298611111111111</v>
      </c>
      <c r="C320" s="27" t="s">
        <v>397</v>
      </c>
      <c r="D320" s="76" t="s">
        <v>942</v>
      </c>
      <c r="E320" s="59">
        <v>11</v>
      </c>
      <c r="F320" s="178" t="s">
        <v>799</v>
      </c>
      <c r="G320" s="60">
        <v>2</v>
      </c>
      <c r="H320" s="60" t="s">
        <v>922</v>
      </c>
    </row>
    <row r="321" spans="1:8" ht="25.5" x14ac:dyDescent="0.2">
      <c r="A321" s="59" t="s">
        <v>11</v>
      </c>
      <c r="B321" s="7">
        <v>0.33124999999999999</v>
      </c>
      <c r="C321" s="27" t="s">
        <v>397</v>
      </c>
      <c r="D321" s="76" t="s">
        <v>398</v>
      </c>
      <c r="E321" s="59">
        <v>12</v>
      </c>
      <c r="F321" s="178" t="s">
        <v>798</v>
      </c>
      <c r="G321" s="60">
        <v>1</v>
      </c>
      <c r="H321" s="329" t="s">
        <v>922</v>
      </c>
    </row>
    <row r="322" spans="1:8" ht="25.5" x14ac:dyDescent="0.2">
      <c r="A322" s="213" t="s">
        <v>17</v>
      </c>
      <c r="B322" s="202">
        <v>0.31944444444444448</v>
      </c>
      <c r="C322" s="142" t="s">
        <v>359</v>
      </c>
      <c r="D322" s="143" t="s">
        <v>878</v>
      </c>
      <c r="E322" s="210">
        <v>1</v>
      </c>
      <c r="F322" s="178" t="s">
        <v>683</v>
      </c>
      <c r="G322" s="60">
        <v>2</v>
      </c>
      <c r="H322" s="60" t="s">
        <v>923</v>
      </c>
    </row>
    <row r="323" spans="1:8" ht="38.25" x14ac:dyDescent="0.2">
      <c r="A323" s="59" t="s">
        <v>17</v>
      </c>
      <c r="B323" s="52">
        <v>0.32291666666666669</v>
      </c>
      <c r="C323" s="39" t="s">
        <v>359</v>
      </c>
      <c r="D323" s="141" t="s">
        <v>512</v>
      </c>
      <c r="E323" s="59">
        <v>2</v>
      </c>
      <c r="F323" s="179" t="s">
        <v>682</v>
      </c>
      <c r="G323" s="60">
        <v>1</v>
      </c>
      <c r="H323" s="329" t="s">
        <v>923</v>
      </c>
    </row>
    <row r="324" spans="1:8" ht="25.5" x14ac:dyDescent="0.2">
      <c r="A324" s="213" t="s">
        <v>18</v>
      </c>
      <c r="B324" s="202">
        <v>0.31944444444444448</v>
      </c>
      <c r="C324" s="142" t="s">
        <v>359</v>
      </c>
      <c r="D324" s="143" t="s">
        <v>879</v>
      </c>
      <c r="E324" s="210">
        <v>1</v>
      </c>
      <c r="F324" s="178" t="s">
        <v>839</v>
      </c>
      <c r="G324" s="60">
        <v>2</v>
      </c>
      <c r="H324" s="60" t="s">
        <v>924</v>
      </c>
    </row>
    <row r="325" spans="1:8" ht="25.5" x14ac:dyDescent="0.2">
      <c r="A325" s="59" t="s">
        <v>18</v>
      </c>
      <c r="B325" s="7">
        <v>0.32291666666666669</v>
      </c>
      <c r="C325" s="39" t="s">
        <v>359</v>
      </c>
      <c r="D325" s="141" t="s">
        <v>513</v>
      </c>
      <c r="E325" s="59">
        <v>2</v>
      </c>
      <c r="F325" s="178" t="s">
        <v>1113</v>
      </c>
      <c r="G325" s="60">
        <v>1</v>
      </c>
      <c r="H325" s="329" t="s">
        <v>924</v>
      </c>
    </row>
    <row r="326" spans="1:8" ht="25.5" x14ac:dyDescent="0.2">
      <c r="A326" s="213" t="s">
        <v>19</v>
      </c>
      <c r="B326" s="202">
        <v>0.31944444444444448</v>
      </c>
      <c r="C326" s="142" t="s">
        <v>359</v>
      </c>
      <c r="D326" s="143" t="s">
        <v>879</v>
      </c>
      <c r="E326" s="210">
        <v>1</v>
      </c>
      <c r="F326" s="178" t="s">
        <v>839</v>
      </c>
      <c r="G326" s="60">
        <v>2</v>
      </c>
      <c r="H326" s="60" t="s">
        <v>925</v>
      </c>
    </row>
    <row r="327" spans="1:8" ht="25.5" x14ac:dyDescent="0.2">
      <c r="A327" s="59" t="s">
        <v>19</v>
      </c>
      <c r="B327" s="7">
        <v>0.32291666666666669</v>
      </c>
      <c r="C327" s="39" t="s">
        <v>359</v>
      </c>
      <c r="D327" s="141" t="s">
        <v>514</v>
      </c>
      <c r="E327" s="59">
        <v>2</v>
      </c>
      <c r="F327" s="178" t="s">
        <v>1113</v>
      </c>
      <c r="G327" s="60">
        <v>1</v>
      </c>
      <c r="H327" s="329" t="s">
        <v>925</v>
      </c>
    </row>
    <row r="328" spans="1:8" ht="38.25" x14ac:dyDescent="0.2">
      <c r="A328" s="213" t="s">
        <v>20</v>
      </c>
      <c r="B328" s="202">
        <v>0.29166666666666669</v>
      </c>
      <c r="C328" s="112" t="s">
        <v>21</v>
      </c>
      <c r="D328" s="136" t="s">
        <v>22</v>
      </c>
      <c r="E328" s="210">
        <v>1</v>
      </c>
      <c r="F328" s="178" t="s">
        <v>818</v>
      </c>
      <c r="G328" s="60">
        <v>10</v>
      </c>
      <c r="H328" s="60" t="s">
        <v>926</v>
      </c>
    </row>
    <row r="329" spans="1:8" ht="38.25" x14ac:dyDescent="0.2">
      <c r="A329" s="59" t="s">
        <v>20</v>
      </c>
      <c r="B329" s="7">
        <v>0.2951388888888889</v>
      </c>
      <c r="C329" s="27" t="s">
        <v>21</v>
      </c>
      <c r="D329" s="76" t="s">
        <v>23</v>
      </c>
      <c r="E329" s="59">
        <v>2</v>
      </c>
      <c r="F329" s="178" t="s">
        <v>817</v>
      </c>
      <c r="G329" s="60">
        <v>9</v>
      </c>
      <c r="H329" s="60" t="s">
        <v>926</v>
      </c>
    </row>
    <row r="330" spans="1:8" ht="25.5" x14ac:dyDescent="0.2">
      <c r="A330" s="59" t="s">
        <v>20</v>
      </c>
      <c r="B330" s="7">
        <v>0.3</v>
      </c>
      <c r="C330" s="27" t="s">
        <v>854</v>
      </c>
      <c r="D330" s="76" t="s">
        <v>855</v>
      </c>
      <c r="E330" s="59">
        <v>3</v>
      </c>
      <c r="F330" s="178" t="s">
        <v>816</v>
      </c>
      <c r="G330" s="60">
        <v>8</v>
      </c>
      <c r="H330" s="60" t="s">
        <v>926</v>
      </c>
    </row>
    <row r="331" spans="1:8" ht="25.5" x14ac:dyDescent="0.2">
      <c r="A331" s="59" t="s">
        <v>20</v>
      </c>
      <c r="B331" s="7">
        <v>0.30277777777777776</v>
      </c>
      <c r="C331" s="27" t="s">
        <v>24</v>
      </c>
      <c r="D331" s="76" t="s">
        <v>25</v>
      </c>
      <c r="E331" s="59">
        <v>4</v>
      </c>
      <c r="F331" s="178" t="s">
        <v>815</v>
      </c>
      <c r="G331" s="60">
        <v>7</v>
      </c>
      <c r="H331" s="60" t="s">
        <v>926</v>
      </c>
    </row>
    <row r="332" spans="1:8" ht="25.5" x14ac:dyDescent="0.2">
      <c r="A332" s="59" t="s">
        <v>20</v>
      </c>
      <c r="B332" s="7">
        <v>0.30416666666666664</v>
      </c>
      <c r="C332" s="27" t="s">
        <v>24</v>
      </c>
      <c r="D332" s="76" t="s">
        <v>26</v>
      </c>
      <c r="E332" s="59">
        <v>5</v>
      </c>
      <c r="F332" s="178" t="s">
        <v>814</v>
      </c>
      <c r="G332" s="60">
        <v>6</v>
      </c>
      <c r="H332" s="60" t="s">
        <v>926</v>
      </c>
    </row>
    <row r="333" spans="1:8" ht="38.25" x14ac:dyDescent="0.2">
      <c r="A333" s="59" t="s">
        <v>20</v>
      </c>
      <c r="B333" s="7">
        <v>0.30694444444444441</v>
      </c>
      <c r="C333" s="46" t="s">
        <v>27</v>
      </c>
      <c r="D333" s="378" t="s">
        <v>1084</v>
      </c>
      <c r="E333" s="59">
        <v>6</v>
      </c>
      <c r="F333" s="178" t="s">
        <v>813</v>
      </c>
      <c r="G333" s="60">
        <v>5</v>
      </c>
      <c r="H333" s="60" t="s">
        <v>926</v>
      </c>
    </row>
    <row r="334" spans="1:8" ht="38.25" x14ac:dyDescent="0.2">
      <c r="A334" s="59" t="s">
        <v>20</v>
      </c>
      <c r="B334" s="7">
        <v>0.30902777777777779</v>
      </c>
      <c r="C334" s="27" t="s">
        <v>28</v>
      </c>
      <c r="D334" s="76" t="s">
        <v>29</v>
      </c>
      <c r="E334" s="59">
        <v>7</v>
      </c>
      <c r="F334" s="178" t="s">
        <v>812</v>
      </c>
      <c r="G334" s="60">
        <v>4</v>
      </c>
      <c r="H334" s="60" t="s">
        <v>926</v>
      </c>
    </row>
    <row r="335" spans="1:8" ht="38.25" x14ac:dyDescent="0.2">
      <c r="A335" s="59" t="s">
        <v>20</v>
      </c>
      <c r="B335" s="7">
        <v>0.3125</v>
      </c>
      <c r="C335" s="27" t="s">
        <v>30</v>
      </c>
      <c r="D335" s="76" t="s">
        <v>31</v>
      </c>
      <c r="E335" s="59">
        <v>8</v>
      </c>
      <c r="F335" s="178" t="s">
        <v>811</v>
      </c>
      <c r="G335" s="60">
        <v>3</v>
      </c>
      <c r="H335" s="60" t="s">
        <v>926</v>
      </c>
    </row>
    <row r="336" spans="1:8" ht="25.5" x14ac:dyDescent="0.2">
      <c r="A336" s="59" t="s">
        <v>20</v>
      </c>
      <c r="B336" s="7">
        <v>0.31458333333333333</v>
      </c>
      <c r="C336" s="27" t="s">
        <v>30</v>
      </c>
      <c r="D336" s="76" t="s">
        <v>32</v>
      </c>
      <c r="E336" s="59">
        <v>9</v>
      </c>
      <c r="F336" s="178" t="s">
        <v>810</v>
      </c>
      <c r="G336" s="60">
        <v>2</v>
      </c>
      <c r="H336" s="60" t="s">
        <v>926</v>
      </c>
    </row>
    <row r="337" spans="1:8" ht="38.25" x14ac:dyDescent="0.2">
      <c r="A337" s="59" t="s">
        <v>20</v>
      </c>
      <c r="B337" s="7">
        <v>0.32847222222222222</v>
      </c>
      <c r="C337" s="27" t="s">
        <v>438</v>
      </c>
      <c r="D337" s="76" t="s">
        <v>33</v>
      </c>
      <c r="E337" s="59">
        <v>10</v>
      </c>
      <c r="F337" s="178" t="s">
        <v>809</v>
      </c>
      <c r="G337" s="60">
        <v>1</v>
      </c>
      <c r="H337" s="329" t="s">
        <v>926</v>
      </c>
    </row>
    <row r="338" spans="1:8" ht="25.5" x14ac:dyDescent="0.2">
      <c r="A338" s="213" t="s">
        <v>34</v>
      </c>
      <c r="B338" s="202">
        <v>0.29166688888888892</v>
      </c>
      <c r="C338" s="112" t="s">
        <v>35</v>
      </c>
      <c r="D338" s="136" t="s">
        <v>36</v>
      </c>
      <c r="E338" s="210">
        <v>1</v>
      </c>
      <c r="F338" s="178" t="s">
        <v>647</v>
      </c>
      <c r="G338" s="60">
        <v>16</v>
      </c>
      <c r="H338" s="60" t="s">
        <v>927</v>
      </c>
    </row>
    <row r="339" spans="1:8" ht="25.5" x14ac:dyDescent="0.2">
      <c r="A339" s="59" t="s">
        <v>34</v>
      </c>
      <c r="B339" s="7">
        <v>0.29513911111111113</v>
      </c>
      <c r="C339" s="27" t="s">
        <v>35</v>
      </c>
      <c r="D339" s="76" t="s">
        <v>37</v>
      </c>
      <c r="E339" s="59">
        <v>2</v>
      </c>
      <c r="F339" s="178" t="s">
        <v>645</v>
      </c>
      <c r="G339" s="60">
        <v>15</v>
      </c>
      <c r="H339" s="60" t="s">
        <v>927</v>
      </c>
    </row>
    <row r="340" spans="1:8" ht="25.5" x14ac:dyDescent="0.2">
      <c r="A340" s="59" t="s">
        <v>34</v>
      </c>
      <c r="B340" s="7">
        <v>0.29861133333333334</v>
      </c>
      <c r="C340" s="27" t="s">
        <v>38</v>
      </c>
      <c r="D340" s="76" t="s">
        <v>39</v>
      </c>
      <c r="E340" s="59">
        <v>3</v>
      </c>
      <c r="F340" s="179" t="s">
        <v>644</v>
      </c>
      <c r="G340" s="60">
        <v>14</v>
      </c>
      <c r="H340" s="60" t="s">
        <v>927</v>
      </c>
    </row>
    <row r="341" spans="1:8" ht="25.5" x14ac:dyDescent="0.2">
      <c r="A341" s="59" t="s">
        <v>34</v>
      </c>
      <c r="B341" s="7">
        <v>0.30763911111111114</v>
      </c>
      <c r="C341" s="27" t="s">
        <v>40</v>
      </c>
      <c r="D341" s="76" t="s">
        <v>41</v>
      </c>
      <c r="E341" s="59">
        <v>4</v>
      </c>
      <c r="F341" s="178" t="s">
        <v>643</v>
      </c>
      <c r="G341" s="60">
        <v>13</v>
      </c>
      <c r="H341" s="60" t="s">
        <v>927</v>
      </c>
    </row>
    <row r="342" spans="1:8" ht="25.5" x14ac:dyDescent="0.2">
      <c r="A342" s="59" t="s">
        <v>34</v>
      </c>
      <c r="B342" s="7">
        <v>0.31111133333333335</v>
      </c>
      <c r="C342" s="27" t="s">
        <v>42</v>
      </c>
      <c r="D342" s="76" t="s">
        <v>463</v>
      </c>
      <c r="E342" s="59">
        <v>5</v>
      </c>
      <c r="F342" s="178" t="s">
        <v>642</v>
      </c>
      <c r="G342" s="60">
        <v>12</v>
      </c>
      <c r="H342" s="60" t="s">
        <v>927</v>
      </c>
    </row>
    <row r="343" spans="1:8" ht="25.5" x14ac:dyDescent="0.2">
      <c r="A343" s="59" t="s">
        <v>34</v>
      </c>
      <c r="B343" s="7">
        <v>0.31319466666666668</v>
      </c>
      <c r="C343" s="27" t="s">
        <v>43</v>
      </c>
      <c r="D343" s="76" t="s">
        <v>44</v>
      </c>
      <c r="E343" s="59">
        <v>6</v>
      </c>
      <c r="F343" s="178" t="s">
        <v>641</v>
      </c>
      <c r="G343" s="60">
        <v>11</v>
      </c>
      <c r="H343" s="60" t="s">
        <v>927</v>
      </c>
    </row>
    <row r="344" spans="1:8" ht="25.5" x14ac:dyDescent="0.2">
      <c r="A344" s="59" t="s">
        <v>34</v>
      </c>
      <c r="B344" s="7">
        <v>0.31458355555555556</v>
      </c>
      <c r="C344" s="27" t="s">
        <v>45</v>
      </c>
      <c r="D344" s="76" t="s">
        <v>46</v>
      </c>
      <c r="E344" s="59">
        <v>7</v>
      </c>
      <c r="F344" s="178" t="s">
        <v>640</v>
      </c>
      <c r="G344" s="60">
        <v>10</v>
      </c>
      <c r="H344" s="60" t="s">
        <v>927</v>
      </c>
    </row>
    <row r="345" spans="1:8" ht="25.5" x14ac:dyDescent="0.2">
      <c r="A345" s="59" t="s">
        <v>34</v>
      </c>
      <c r="B345" s="7">
        <v>0.31805577777777783</v>
      </c>
      <c r="C345" s="27" t="s">
        <v>47</v>
      </c>
      <c r="D345" s="76" t="s">
        <v>48</v>
      </c>
      <c r="E345" s="59">
        <v>8</v>
      </c>
      <c r="F345" s="178" t="s">
        <v>639</v>
      </c>
      <c r="G345" s="60">
        <v>9</v>
      </c>
      <c r="H345" s="60" t="s">
        <v>927</v>
      </c>
    </row>
    <row r="346" spans="1:8" ht="25.5" x14ac:dyDescent="0.2">
      <c r="A346" s="59" t="s">
        <v>34</v>
      </c>
      <c r="B346" s="7">
        <v>0.32083355555555559</v>
      </c>
      <c r="C346" s="27" t="s">
        <v>49</v>
      </c>
      <c r="D346" s="76" t="s">
        <v>518</v>
      </c>
      <c r="E346" s="59">
        <v>9</v>
      </c>
      <c r="F346" s="178" t="s">
        <v>638</v>
      </c>
      <c r="G346" s="60">
        <v>8</v>
      </c>
      <c r="H346" s="60" t="s">
        <v>927</v>
      </c>
    </row>
    <row r="347" spans="1:8" ht="25.5" x14ac:dyDescent="0.2">
      <c r="A347" s="59" t="s">
        <v>34</v>
      </c>
      <c r="B347" s="7">
        <v>0.32291688888888892</v>
      </c>
      <c r="C347" s="27" t="s">
        <v>49</v>
      </c>
      <c r="D347" s="170" t="s">
        <v>50</v>
      </c>
      <c r="E347" s="59">
        <v>10</v>
      </c>
      <c r="F347" s="178" t="s">
        <v>637</v>
      </c>
      <c r="G347" s="60">
        <v>7</v>
      </c>
      <c r="H347" s="60" t="s">
        <v>927</v>
      </c>
    </row>
    <row r="348" spans="1:8" ht="25.5" x14ac:dyDescent="0.2">
      <c r="A348" s="59" t="s">
        <v>34</v>
      </c>
      <c r="B348" s="7">
        <v>0.32500022222222225</v>
      </c>
      <c r="C348" s="2" t="s">
        <v>51</v>
      </c>
      <c r="D348" s="76" t="s">
        <v>52</v>
      </c>
      <c r="E348" s="59">
        <v>11</v>
      </c>
      <c r="F348" s="178" t="s">
        <v>636</v>
      </c>
      <c r="G348" s="60">
        <v>6</v>
      </c>
      <c r="H348" s="60" t="s">
        <v>927</v>
      </c>
    </row>
    <row r="349" spans="1:8" ht="38.25" x14ac:dyDescent="0.2">
      <c r="A349" s="59" t="s">
        <v>34</v>
      </c>
      <c r="B349" s="7">
        <v>0.32986133333333334</v>
      </c>
      <c r="C349" s="2" t="s">
        <v>51</v>
      </c>
      <c r="D349" s="76" t="s">
        <v>2</v>
      </c>
      <c r="E349" s="59">
        <v>12</v>
      </c>
      <c r="F349" s="178" t="s">
        <v>635</v>
      </c>
      <c r="G349" s="60">
        <v>5</v>
      </c>
      <c r="H349" s="60" t="s">
        <v>927</v>
      </c>
    </row>
    <row r="350" spans="1:8" ht="36" x14ac:dyDescent="0.2">
      <c r="A350" s="59" t="s">
        <v>34</v>
      </c>
      <c r="B350" s="7">
        <v>0.33541688888888888</v>
      </c>
      <c r="C350" s="2" t="s">
        <v>51</v>
      </c>
      <c r="D350" s="76" t="s">
        <v>53</v>
      </c>
      <c r="E350" s="59">
        <v>13</v>
      </c>
      <c r="F350" s="178" t="s">
        <v>634</v>
      </c>
      <c r="G350" s="60">
        <v>4</v>
      </c>
      <c r="H350" s="60" t="s">
        <v>927</v>
      </c>
    </row>
    <row r="351" spans="1:8" ht="15" x14ac:dyDescent="0.2">
      <c r="A351" s="59" t="s">
        <v>34</v>
      </c>
      <c r="B351" s="7">
        <v>0.33819466666666664</v>
      </c>
      <c r="C351" s="27" t="s">
        <v>54</v>
      </c>
      <c r="D351" s="76" t="s">
        <v>55</v>
      </c>
      <c r="E351" s="59">
        <v>14</v>
      </c>
      <c r="F351" s="178" t="s">
        <v>633</v>
      </c>
      <c r="G351" s="60">
        <v>3</v>
      </c>
      <c r="H351" s="60" t="s">
        <v>927</v>
      </c>
    </row>
    <row r="352" spans="1:8" ht="24" x14ac:dyDescent="0.2">
      <c r="A352" s="59" t="s">
        <v>34</v>
      </c>
      <c r="B352" s="7">
        <v>0.33958355555555553</v>
      </c>
      <c r="C352" s="27" t="s">
        <v>54</v>
      </c>
      <c r="D352" s="76" t="s">
        <v>56</v>
      </c>
      <c r="E352" s="59">
        <v>15</v>
      </c>
      <c r="F352" s="178" t="s">
        <v>632</v>
      </c>
      <c r="G352" s="60">
        <v>2</v>
      </c>
      <c r="H352" s="60" t="s">
        <v>927</v>
      </c>
    </row>
    <row r="353" spans="1:8" ht="15" x14ac:dyDescent="0.2">
      <c r="A353" s="59" t="s">
        <v>34</v>
      </c>
      <c r="B353" s="7">
        <v>0.34027777777777773</v>
      </c>
      <c r="C353" s="27" t="s">
        <v>57</v>
      </c>
      <c r="D353" s="76" t="s">
        <v>58</v>
      </c>
      <c r="E353" s="59">
        <v>16</v>
      </c>
      <c r="F353" s="178" t="s">
        <v>631</v>
      </c>
      <c r="G353" s="60">
        <v>1</v>
      </c>
      <c r="H353" s="329" t="s">
        <v>927</v>
      </c>
    </row>
    <row r="354" spans="1:8" ht="25.5" x14ac:dyDescent="0.2">
      <c r="A354" s="213" t="s">
        <v>59</v>
      </c>
      <c r="B354" s="202">
        <v>0.29166666666666669</v>
      </c>
      <c r="C354" s="148" t="s">
        <v>60</v>
      </c>
      <c r="D354" s="238" t="s">
        <v>61</v>
      </c>
      <c r="E354" s="210">
        <v>1</v>
      </c>
      <c r="F354" s="193" t="s">
        <v>660</v>
      </c>
      <c r="G354" s="60">
        <v>16</v>
      </c>
      <c r="H354" s="60" t="s">
        <v>929</v>
      </c>
    </row>
    <row r="355" spans="1:8" ht="25.5" x14ac:dyDescent="0.2">
      <c r="A355" s="59" t="s">
        <v>59</v>
      </c>
      <c r="B355" s="7">
        <v>0.2986111111111111</v>
      </c>
      <c r="C355" s="40" t="s">
        <v>62</v>
      </c>
      <c r="D355" s="144" t="s">
        <v>63</v>
      </c>
      <c r="E355" s="59">
        <v>2</v>
      </c>
      <c r="F355" s="193" t="s">
        <v>659</v>
      </c>
      <c r="G355" s="60">
        <v>15</v>
      </c>
      <c r="H355" s="60" t="s">
        <v>929</v>
      </c>
    </row>
    <row r="356" spans="1:8" ht="25.5" x14ac:dyDescent="0.2">
      <c r="A356" s="59" t="s">
        <v>59</v>
      </c>
      <c r="B356" s="7">
        <v>0.30069444444444443</v>
      </c>
      <c r="C356" s="40" t="s">
        <v>64</v>
      </c>
      <c r="D356" s="144" t="s">
        <v>65</v>
      </c>
      <c r="E356" s="59">
        <v>3</v>
      </c>
      <c r="F356" s="193" t="s">
        <v>65</v>
      </c>
      <c r="G356" s="60">
        <v>14</v>
      </c>
      <c r="H356" s="60" t="s">
        <v>929</v>
      </c>
    </row>
    <row r="357" spans="1:8" ht="25.5" x14ac:dyDescent="0.2">
      <c r="A357" s="59" t="s">
        <v>59</v>
      </c>
      <c r="B357" s="7">
        <v>0.30277777777777776</v>
      </c>
      <c r="C357" s="40" t="s">
        <v>66</v>
      </c>
      <c r="D357" s="144" t="s">
        <v>67</v>
      </c>
      <c r="E357" s="59">
        <v>4</v>
      </c>
      <c r="F357" s="193" t="s">
        <v>658</v>
      </c>
      <c r="G357" s="60">
        <v>13</v>
      </c>
      <c r="H357" s="60" t="s">
        <v>929</v>
      </c>
    </row>
    <row r="358" spans="1:8" ht="38.25" x14ac:dyDescent="0.2">
      <c r="A358" s="59" t="s">
        <v>59</v>
      </c>
      <c r="B358" s="7">
        <v>0.30486111111111108</v>
      </c>
      <c r="C358" s="40" t="s">
        <v>66</v>
      </c>
      <c r="D358" s="145" t="s">
        <v>68</v>
      </c>
      <c r="E358" s="59">
        <v>5</v>
      </c>
      <c r="F358" s="178" t="s">
        <v>657</v>
      </c>
      <c r="G358" s="60">
        <v>12</v>
      </c>
      <c r="H358" s="60" t="s">
        <v>929</v>
      </c>
    </row>
    <row r="359" spans="1:8" ht="25.5" x14ac:dyDescent="0.2">
      <c r="A359" s="59" t="s">
        <v>59</v>
      </c>
      <c r="B359" s="7">
        <v>0.30625000000000002</v>
      </c>
      <c r="C359" s="40" t="s">
        <v>66</v>
      </c>
      <c r="D359" s="144" t="s">
        <v>69</v>
      </c>
      <c r="E359" s="59">
        <v>6</v>
      </c>
      <c r="F359" s="193" t="s">
        <v>656</v>
      </c>
      <c r="G359" s="60">
        <v>11</v>
      </c>
      <c r="H359" s="60" t="s">
        <v>929</v>
      </c>
    </row>
    <row r="360" spans="1:8" ht="25.5" x14ac:dyDescent="0.2">
      <c r="A360" s="59" t="s">
        <v>59</v>
      </c>
      <c r="B360" s="7">
        <v>0.31111111111111112</v>
      </c>
      <c r="C360" s="41" t="s">
        <v>70</v>
      </c>
      <c r="D360" s="146" t="s">
        <v>71</v>
      </c>
      <c r="E360" s="59">
        <v>7</v>
      </c>
      <c r="F360" s="194" t="s">
        <v>71</v>
      </c>
      <c r="G360" s="60">
        <v>10</v>
      </c>
      <c r="H360" s="60" t="s">
        <v>929</v>
      </c>
    </row>
    <row r="361" spans="1:8" ht="25.5" x14ac:dyDescent="0.2">
      <c r="A361" s="59" t="s">
        <v>59</v>
      </c>
      <c r="B361" s="7">
        <v>0.31597222222222221</v>
      </c>
      <c r="C361" s="27" t="s">
        <v>72</v>
      </c>
      <c r="D361" s="76" t="s">
        <v>73</v>
      </c>
      <c r="E361" s="59">
        <v>8</v>
      </c>
      <c r="F361" s="184" t="s">
        <v>655</v>
      </c>
      <c r="G361" s="60">
        <v>9</v>
      </c>
      <c r="H361" s="60" t="s">
        <v>929</v>
      </c>
    </row>
    <row r="362" spans="1:8" ht="25.5" x14ac:dyDescent="0.2">
      <c r="A362" s="59" t="s">
        <v>59</v>
      </c>
      <c r="B362" s="7">
        <v>0.31944444444444448</v>
      </c>
      <c r="C362" s="40" t="s">
        <v>74</v>
      </c>
      <c r="D362" s="144" t="s">
        <v>75</v>
      </c>
      <c r="E362" s="59">
        <v>9</v>
      </c>
      <c r="F362" s="178" t="s">
        <v>654</v>
      </c>
      <c r="G362" s="60">
        <v>8</v>
      </c>
      <c r="H362" s="60" t="s">
        <v>929</v>
      </c>
    </row>
    <row r="363" spans="1:8" ht="25.5" x14ac:dyDescent="0.2">
      <c r="A363" s="59" t="s">
        <v>59</v>
      </c>
      <c r="B363" s="7">
        <v>0.32013888888888892</v>
      </c>
      <c r="C363" s="40" t="s">
        <v>74</v>
      </c>
      <c r="D363" s="144" t="s">
        <v>829</v>
      </c>
      <c r="E363" s="59">
        <v>10</v>
      </c>
      <c r="F363" s="178" t="s">
        <v>653</v>
      </c>
      <c r="G363" s="60">
        <v>7</v>
      </c>
      <c r="H363" s="60" t="s">
        <v>929</v>
      </c>
    </row>
    <row r="364" spans="1:8" ht="25.5" x14ac:dyDescent="0.2">
      <c r="A364" s="59" t="s">
        <v>59</v>
      </c>
      <c r="B364" s="7">
        <v>0.32291666666666669</v>
      </c>
      <c r="C364" s="41" t="s">
        <v>76</v>
      </c>
      <c r="D364" s="146" t="s">
        <v>77</v>
      </c>
      <c r="E364" s="59">
        <v>11</v>
      </c>
      <c r="F364" s="178" t="s">
        <v>652</v>
      </c>
      <c r="G364" s="60">
        <v>6</v>
      </c>
      <c r="H364" s="60" t="s">
        <v>929</v>
      </c>
    </row>
    <row r="365" spans="1:8" ht="25.5" x14ac:dyDescent="0.2">
      <c r="A365" s="59" t="s">
        <v>59</v>
      </c>
      <c r="B365" s="7">
        <v>0.32569444444444445</v>
      </c>
      <c r="C365" s="41" t="s">
        <v>76</v>
      </c>
      <c r="D365" s="146" t="s">
        <v>78</v>
      </c>
      <c r="E365" s="59">
        <v>12</v>
      </c>
      <c r="F365" s="178" t="s">
        <v>651</v>
      </c>
      <c r="G365" s="60">
        <v>5</v>
      </c>
      <c r="H365" s="60" t="s">
        <v>929</v>
      </c>
    </row>
    <row r="366" spans="1:8" ht="25.5" x14ac:dyDescent="0.2">
      <c r="A366" s="59" t="s">
        <v>59</v>
      </c>
      <c r="B366" s="7">
        <v>0.32777777777777778</v>
      </c>
      <c r="C366" s="41" t="s">
        <v>79</v>
      </c>
      <c r="D366" s="146" t="s">
        <v>80</v>
      </c>
      <c r="E366" s="59">
        <v>13</v>
      </c>
      <c r="F366" s="178" t="s">
        <v>650</v>
      </c>
      <c r="G366" s="60">
        <v>4</v>
      </c>
      <c r="H366" s="60" t="s">
        <v>929</v>
      </c>
    </row>
    <row r="367" spans="1:8" ht="25.5" x14ac:dyDescent="0.2">
      <c r="A367" s="59" t="s">
        <v>59</v>
      </c>
      <c r="B367" s="7">
        <v>0.3298611111111111</v>
      </c>
      <c r="C367" s="41" t="s">
        <v>79</v>
      </c>
      <c r="D367" s="146" t="s">
        <v>81</v>
      </c>
      <c r="E367" s="59">
        <v>14</v>
      </c>
      <c r="F367" s="178" t="s">
        <v>649</v>
      </c>
      <c r="G367" s="60">
        <v>3</v>
      </c>
      <c r="H367" s="60" t="s">
        <v>929</v>
      </c>
    </row>
    <row r="368" spans="1:8" ht="25.5" x14ac:dyDescent="0.2">
      <c r="A368" s="59" t="s">
        <v>59</v>
      </c>
      <c r="B368" s="7">
        <v>0.33124999999999999</v>
      </c>
      <c r="C368" s="41" t="s">
        <v>79</v>
      </c>
      <c r="D368" s="146" t="s">
        <v>82</v>
      </c>
      <c r="E368" s="59">
        <v>15</v>
      </c>
      <c r="F368" s="178" t="s">
        <v>648</v>
      </c>
      <c r="G368" s="60">
        <v>2</v>
      </c>
      <c r="H368" s="60" t="s">
        <v>929</v>
      </c>
    </row>
    <row r="369" spans="1:8" ht="24" x14ac:dyDescent="0.2">
      <c r="A369" s="59" t="s">
        <v>59</v>
      </c>
      <c r="B369" s="7">
        <v>0.33263888888888887</v>
      </c>
      <c r="C369" s="41" t="s">
        <v>79</v>
      </c>
      <c r="D369" s="147" t="s">
        <v>83</v>
      </c>
      <c r="E369" s="59">
        <v>16</v>
      </c>
      <c r="F369" s="178" t="s">
        <v>646</v>
      </c>
      <c r="G369" s="60">
        <v>1</v>
      </c>
      <c r="H369" s="329" t="s">
        <v>929</v>
      </c>
    </row>
    <row r="370" spans="1:8" ht="25.5" x14ac:dyDescent="0.2">
      <c r="A370" s="213" t="s">
        <v>84</v>
      </c>
      <c r="B370" s="202">
        <v>0.2986111111111111</v>
      </c>
      <c r="C370" s="215" t="s">
        <v>85</v>
      </c>
      <c r="D370" s="216" t="s">
        <v>880</v>
      </c>
      <c r="E370" s="210">
        <v>1</v>
      </c>
      <c r="F370" s="195" t="s">
        <v>827</v>
      </c>
      <c r="G370" s="60">
        <v>12</v>
      </c>
      <c r="H370" s="60" t="s">
        <v>928</v>
      </c>
    </row>
    <row r="371" spans="1:8" ht="38.25" x14ac:dyDescent="0.2">
      <c r="A371" s="62" t="s">
        <v>84</v>
      </c>
      <c r="B371" s="7">
        <v>0.30138888888888887</v>
      </c>
      <c r="C371" s="33" t="s">
        <v>85</v>
      </c>
      <c r="D371" s="121" t="s">
        <v>86</v>
      </c>
      <c r="E371" s="59">
        <v>2</v>
      </c>
      <c r="F371" s="178" t="s">
        <v>663</v>
      </c>
      <c r="G371" s="60">
        <v>11</v>
      </c>
      <c r="H371" s="60" t="s">
        <v>928</v>
      </c>
    </row>
    <row r="372" spans="1:8" ht="48" x14ac:dyDescent="0.2">
      <c r="A372" s="59" t="s">
        <v>84</v>
      </c>
      <c r="B372" s="7">
        <v>0.3034722222222222</v>
      </c>
      <c r="C372" s="33" t="s">
        <v>87</v>
      </c>
      <c r="D372" s="121" t="s">
        <v>88</v>
      </c>
      <c r="E372" s="59">
        <v>3</v>
      </c>
      <c r="F372" s="191" t="s">
        <v>662</v>
      </c>
      <c r="G372" s="60">
        <v>10</v>
      </c>
      <c r="H372" s="60" t="s">
        <v>928</v>
      </c>
    </row>
    <row r="373" spans="1:8" ht="25.5" x14ac:dyDescent="0.2">
      <c r="A373" s="62" t="s">
        <v>84</v>
      </c>
      <c r="B373" s="7">
        <v>0.30486111111111108</v>
      </c>
      <c r="C373" s="47" t="s">
        <v>87</v>
      </c>
      <c r="D373" s="171" t="s">
        <v>89</v>
      </c>
      <c r="E373" s="59">
        <v>4</v>
      </c>
      <c r="F373" s="196" t="s">
        <v>89</v>
      </c>
      <c r="G373" s="60">
        <v>9</v>
      </c>
      <c r="H373" s="60" t="s">
        <v>928</v>
      </c>
    </row>
    <row r="374" spans="1:8" ht="25.5" x14ac:dyDescent="0.2">
      <c r="A374" s="59" t="s">
        <v>84</v>
      </c>
      <c r="B374" s="7">
        <v>0.30624999999999997</v>
      </c>
      <c r="C374" s="33" t="s">
        <v>90</v>
      </c>
      <c r="D374" s="121" t="s">
        <v>91</v>
      </c>
      <c r="E374" s="59">
        <v>5</v>
      </c>
      <c r="F374" s="191" t="s">
        <v>91</v>
      </c>
      <c r="G374" s="60">
        <v>8</v>
      </c>
      <c r="H374" s="60" t="s">
        <v>928</v>
      </c>
    </row>
    <row r="375" spans="1:8" ht="25.5" x14ac:dyDescent="0.2">
      <c r="A375" s="62" t="s">
        <v>84</v>
      </c>
      <c r="B375" s="7">
        <v>0.31388888888888888</v>
      </c>
      <c r="C375" s="33" t="s">
        <v>76</v>
      </c>
      <c r="D375" s="121" t="s">
        <v>857</v>
      </c>
      <c r="E375" s="59">
        <v>6</v>
      </c>
      <c r="F375" s="191" t="s">
        <v>869</v>
      </c>
      <c r="G375" s="60">
        <v>7</v>
      </c>
      <c r="H375" s="60" t="s">
        <v>928</v>
      </c>
    </row>
    <row r="376" spans="1:8" ht="25.5" x14ac:dyDescent="0.2">
      <c r="A376" s="59" t="s">
        <v>84</v>
      </c>
      <c r="B376" s="7">
        <v>0.31458333333333333</v>
      </c>
      <c r="C376" s="33" t="s">
        <v>76</v>
      </c>
      <c r="D376" s="121" t="s">
        <v>858</v>
      </c>
      <c r="E376" s="59">
        <v>7</v>
      </c>
      <c r="F376" s="191" t="s">
        <v>868</v>
      </c>
      <c r="G376" s="60">
        <v>6</v>
      </c>
      <c r="H376" s="60" t="s">
        <v>928</v>
      </c>
    </row>
    <row r="377" spans="1:8" ht="25.5" x14ac:dyDescent="0.2">
      <c r="A377" s="62" t="s">
        <v>84</v>
      </c>
      <c r="B377" s="7">
        <v>0.31666666666666665</v>
      </c>
      <c r="C377" s="33" t="s">
        <v>76</v>
      </c>
      <c r="D377" s="121" t="s">
        <v>92</v>
      </c>
      <c r="E377" s="59">
        <v>8</v>
      </c>
      <c r="F377" s="191" t="s">
        <v>661</v>
      </c>
      <c r="G377" s="60">
        <v>5</v>
      </c>
      <c r="H377" s="60" t="s">
        <v>928</v>
      </c>
    </row>
    <row r="378" spans="1:8" ht="24" x14ac:dyDescent="0.2">
      <c r="A378" s="59" t="s">
        <v>84</v>
      </c>
      <c r="B378" s="7">
        <v>0.32083333333333336</v>
      </c>
      <c r="C378" s="33" t="s">
        <v>93</v>
      </c>
      <c r="D378" s="121" t="s">
        <v>881</v>
      </c>
      <c r="E378" s="59">
        <v>9</v>
      </c>
      <c r="F378" s="178" t="s">
        <v>828</v>
      </c>
      <c r="G378" s="60">
        <v>4</v>
      </c>
      <c r="H378" s="60" t="s">
        <v>928</v>
      </c>
    </row>
    <row r="379" spans="1:8" ht="36" x14ac:dyDescent="0.2">
      <c r="A379" s="62" t="s">
        <v>84</v>
      </c>
      <c r="B379" s="7">
        <v>0.32777777777777778</v>
      </c>
      <c r="C379" s="35" t="s">
        <v>414</v>
      </c>
      <c r="D379" s="149" t="s">
        <v>415</v>
      </c>
      <c r="E379" s="59">
        <v>10</v>
      </c>
      <c r="F379" s="197" t="s">
        <v>415</v>
      </c>
      <c r="G379" s="60">
        <v>3</v>
      </c>
      <c r="H379" s="60" t="s">
        <v>928</v>
      </c>
    </row>
    <row r="380" spans="1:8" ht="25.5" x14ac:dyDescent="0.2">
      <c r="A380" s="59" t="s">
        <v>84</v>
      </c>
      <c r="B380" s="7">
        <v>0.33124999999999999</v>
      </c>
      <c r="C380" s="35" t="s">
        <v>414</v>
      </c>
      <c r="D380" s="149" t="s">
        <v>416</v>
      </c>
      <c r="E380" s="59">
        <v>11</v>
      </c>
      <c r="F380" s="178" t="s">
        <v>609</v>
      </c>
      <c r="G380" s="60">
        <v>2</v>
      </c>
      <c r="H380" s="60" t="s">
        <v>928</v>
      </c>
    </row>
    <row r="381" spans="1:8" ht="25.5" x14ac:dyDescent="0.2">
      <c r="A381" s="62" t="s">
        <v>84</v>
      </c>
      <c r="B381" s="7">
        <v>0.33333333333333331</v>
      </c>
      <c r="C381" s="35" t="s">
        <v>417</v>
      </c>
      <c r="D381" s="149" t="s">
        <v>864</v>
      </c>
      <c r="E381" s="59">
        <v>12</v>
      </c>
      <c r="F381" s="178" t="s">
        <v>867</v>
      </c>
      <c r="G381" s="60">
        <v>1</v>
      </c>
      <c r="H381" s="329" t="s">
        <v>928</v>
      </c>
    </row>
  </sheetData>
  <hyperlinks>
    <hyperlink ref="A15" r:id="rId1" display="A1N"/>
    <hyperlink ref="A175" r:id="rId2" display="C1N"/>
    <hyperlink ref="A29" r:id="rId3" display="A2NP"/>
    <hyperlink ref="A182" r:id="rId4" display="C2NV2"/>
    <hyperlink ref="A249" r:id="rId5" display="D5NV2"/>
    <hyperlink ref="A310" r:id="rId6" display="E5NV3"/>
    <hyperlink ref="A328" r:id="rId7" display="G2N"/>
    <hyperlink ref="A40" r:id="rId8" display="A4NV2"/>
    <hyperlink ref="A52" r:id="rId9" display="A5NV2"/>
    <hyperlink ref="A204" r:id="rId10" display="C6NV2"/>
    <hyperlink ref="A322" r:id="rId11" display="E6N"/>
    <hyperlink ref="A324" r:id="rId12" display="E7N"/>
    <hyperlink ref="A326" r:id="rId13" display="E8N"/>
    <hyperlink ref="A79" r:id="rId14" display="A8N"/>
    <hyperlink ref="A69" r:id="rId15" display="A7N"/>
    <hyperlink ref="A95" r:id="rId16" display="A9N"/>
    <hyperlink ref="A107" r:id="rId17" display="B1N"/>
    <hyperlink ref="A124" r:id="rId18" display="B2N"/>
    <hyperlink ref="A230" r:id="rId19" display="C11N"/>
    <hyperlink ref="A239" r:id="rId20" display="C12N"/>
    <hyperlink ref="A192" r:id="rId21" display="C4N"/>
    <hyperlink ref="A217" r:id="rId22" display="C7N"/>
    <hyperlink ref="A275" r:id="rId23" display="D8N"/>
    <hyperlink ref="A292" r:id="rId24" display="E1N"/>
    <hyperlink ref="A297" r:id="rId25" display="E2N"/>
    <hyperlink ref="A301" r:id="rId26" display="E3N"/>
    <hyperlink ref="A338" r:id="rId27" display="G3N"/>
    <hyperlink ref="A354" r:id="rId28" display="G4N"/>
    <hyperlink ref="A370" r:id="rId29" display="G5ALT"/>
    <hyperlink ref="A152" r:id="rId30"/>
    <hyperlink ref="A153" r:id="rId31"/>
    <hyperlink ref="A154" r:id="rId32"/>
    <hyperlink ref="A155" r:id="rId33"/>
    <hyperlink ref="A156" r:id="rId34"/>
    <hyperlink ref="A157" r:id="rId35"/>
    <hyperlink ref="A158" r:id="rId36"/>
    <hyperlink ref="A159" r:id="rId37"/>
    <hyperlink ref="A151" r:id="rId38"/>
    <hyperlink ref="A162" r:id="rId39"/>
    <hyperlink ref="A138" r:id="rId40"/>
    <hyperlink ref="A2" r:id="rId41"/>
    <hyperlink ref="A61" r:id="rId42"/>
    <hyperlink ref="A133" r:id="rId43"/>
    <hyperlink ref="A197" r:id="rId44"/>
    <hyperlink ref="A267" r:id="rId45"/>
    <hyperlink ref="H14" r:id="rId46"/>
    <hyperlink ref="H28" r:id="rId47"/>
    <hyperlink ref="H39" r:id="rId48"/>
    <hyperlink ref="H51" r:id="rId49"/>
    <hyperlink ref="H60" r:id="rId50"/>
    <hyperlink ref="H68" r:id="rId51"/>
    <hyperlink ref="H78" r:id="rId52"/>
    <hyperlink ref="H94" r:id="rId53"/>
    <hyperlink ref="H106" r:id="rId54"/>
    <hyperlink ref="H123" r:id="rId55"/>
    <hyperlink ref="H132" r:id="rId56"/>
    <hyperlink ref="H149" r:id="rId57"/>
    <hyperlink ref="H137" r:id="rId58"/>
    <hyperlink ref="H161" r:id="rId59"/>
    <hyperlink ref="H174" r:id="rId60"/>
    <hyperlink ref="H181" r:id="rId61"/>
    <hyperlink ref="H191" r:id="rId62"/>
    <hyperlink ref="H196" r:id="rId63"/>
    <hyperlink ref="H203" r:id="rId64"/>
    <hyperlink ref="H216" r:id="rId65"/>
    <hyperlink ref="H229" r:id="rId66"/>
    <hyperlink ref="H238" r:id="rId67"/>
    <hyperlink ref="H247" r:id="rId68"/>
    <hyperlink ref="H266" r:id="rId69"/>
    <hyperlink ref="H274" r:id="rId70"/>
    <hyperlink ref="H291" r:id="rId71"/>
    <hyperlink ref="H296" r:id="rId72"/>
    <hyperlink ref="H300" r:id="rId73"/>
    <hyperlink ref="H321" r:id="rId74"/>
    <hyperlink ref="H323" r:id="rId75"/>
    <hyperlink ref="H325" r:id="rId76"/>
    <hyperlink ref="H327" r:id="rId77"/>
    <hyperlink ref="H337" r:id="rId78"/>
    <hyperlink ref="H353" r:id="rId79"/>
    <hyperlink ref="H369" r:id="rId80"/>
    <hyperlink ref="H381" r:id="rId81"/>
    <hyperlink ref="A248" r:id="rId82" display="https://www.google.com/maps/d/edit?hl=fr&amp;authuser=0&amp;mid=zytl4k9HhaSU.kGy9Kc7PwX8g"/>
    <hyperlink ref="H248" r:id="rId83" display="https://www.google.com/maps/d/edit?hl=fr&amp;authuser=0&amp;mid=zytl4k9HhaSU.kVuqIUdBiHAI"/>
    <hyperlink ref="H309" r:id="rId84"/>
  </hyperlinks>
  <pageMargins left="0.25" right="0.25" top="0.75" bottom="0.75" header="0.3" footer="0.3"/>
  <pageSetup paperSize="9" scale="57" fitToHeight="0" orientation="portrait" r:id="rId8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workbookViewId="0">
      <pane xSplit="1" ySplit="1" topLeftCell="B20" activePane="bottomRight" state="frozen"/>
      <selection pane="topRight" activeCell="B1" sqref="B1"/>
      <selection pane="bottomLeft" activeCell="A2" sqref="A2"/>
      <selection pane="bottomRight" activeCell="I2" sqref="I2"/>
    </sheetView>
  </sheetViews>
  <sheetFormatPr baseColWidth="10" defaultColWidth="11.5703125" defaultRowHeight="12.75" x14ac:dyDescent="0.2"/>
  <cols>
    <col min="1" max="1" width="25.85546875" style="1" bestFit="1" customWidth="1"/>
    <col min="2" max="2" width="8.85546875" style="1" bestFit="1" customWidth="1"/>
    <col min="3" max="3" width="29.140625" style="1" bestFit="1" customWidth="1"/>
    <col min="4" max="4" width="6.42578125" style="1" bestFit="1" customWidth="1"/>
    <col min="5" max="5" width="10.85546875" style="1" bestFit="1" customWidth="1"/>
    <col min="6" max="6" width="12.5703125" style="1" customWidth="1"/>
    <col min="7" max="7" width="13.140625" style="1" bestFit="1" customWidth="1"/>
    <col min="8" max="8" width="12.7109375" style="1" bestFit="1" customWidth="1"/>
    <col min="9" max="9" width="12.7109375" style="1" customWidth="1"/>
    <col min="10" max="10" width="9" style="1" bestFit="1" customWidth="1"/>
    <col min="11" max="16384" width="11.5703125" style="1"/>
  </cols>
  <sheetData>
    <row r="1" spans="1:10" ht="87.6" customHeight="1" thickBot="1" x14ac:dyDescent="0.25">
      <c r="A1" s="307" t="s">
        <v>1041</v>
      </c>
      <c r="B1" s="308">
        <v>42552</v>
      </c>
      <c r="C1" s="308"/>
      <c r="D1" s="526" t="s">
        <v>1163</v>
      </c>
      <c r="E1" s="527"/>
      <c r="F1" s="527"/>
      <c r="G1" s="527"/>
      <c r="H1" s="528"/>
      <c r="I1" s="532" t="s">
        <v>1091</v>
      </c>
      <c r="J1" s="533"/>
    </row>
    <row r="2" spans="1:10" ht="51" x14ac:dyDescent="0.2">
      <c r="A2" s="309" t="s">
        <v>1042</v>
      </c>
      <c r="B2" s="310" t="s">
        <v>1043</v>
      </c>
      <c r="C2" s="309" t="s">
        <v>1044</v>
      </c>
      <c r="D2" s="311" t="s">
        <v>1045</v>
      </c>
      <c r="E2" s="313" t="s">
        <v>1155</v>
      </c>
      <c r="F2" s="312" t="s">
        <v>1046</v>
      </c>
      <c r="G2" s="311" t="s">
        <v>1047</v>
      </c>
      <c r="H2" s="498" t="s">
        <v>1157</v>
      </c>
      <c r="I2" s="499" t="s">
        <v>1160</v>
      </c>
      <c r="J2" s="500" t="s">
        <v>1090</v>
      </c>
    </row>
    <row r="3" spans="1:10" x14ac:dyDescent="0.2">
      <c r="A3" s="314" t="s">
        <v>94</v>
      </c>
      <c r="B3" s="314">
        <v>20</v>
      </c>
      <c r="C3" s="314" t="s">
        <v>251</v>
      </c>
      <c r="D3" s="173" t="s">
        <v>1156</v>
      </c>
      <c r="E3" s="173" t="s">
        <v>1156</v>
      </c>
      <c r="F3" s="493">
        <v>1</v>
      </c>
      <c r="G3" s="324"/>
      <c r="H3" s="492"/>
      <c r="I3" s="504" t="s">
        <v>1161</v>
      </c>
      <c r="J3" s="501">
        <v>306</v>
      </c>
    </row>
    <row r="4" spans="1:10" x14ac:dyDescent="0.2">
      <c r="A4" s="314" t="s">
        <v>105</v>
      </c>
      <c r="B4" s="314">
        <v>62</v>
      </c>
      <c r="C4" s="314" t="s">
        <v>1049</v>
      </c>
      <c r="D4" s="173" t="s">
        <v>1156</v>
      </c>
      <c r="E4" s="173" t="s">
        <v>1156</v>
      </c>
      <c r="F4" s="324"/>
      <c r="G4" s="324"/>
      <c r="H4" s="492"/>
      <c r="I4" s="504" t="s">
        <v>1161</v>
      </c>
      <c r="J4" s="501">
        <v>306</v>
      </c>
    </row>
    <row r="5" spans="1:10" x14ac:dyDescent="0.2">
      <c r="A5" s="314" t="s">
        <v>127</v>
      </c>
      <c r="B5" s="314">
        <v>83</v>
      </c>
      <c r="C5" s="314" t="s">
        <v>128</v>
      </c>
      <c r="D5" s="173" t="s">
        <v>1156</v>
      </c>
      <c r="E5" s="173" t="s">
        <v>1156</v>
      </c>
      <c r="F5" s="324"/>
      <c r="G5" s="324"/>
      <c r="H5" s="492"/>
      <c r="I5" s="504" t="s">
        <v>1161</v>
      </c>
      <c r="J5" s="501">
        <v>306</v>
      </c>
    </row>
    <row r="6" spans="1:10" x14ac:dyDescent="0.2">
      <c r="A6" s="314" t="s">
        <v>149</v>
      </c>
      <c r="B6" s="314">
        <v>51</v>
      </c>
      <c r="C6" s="314" t="s">
        <v>150</v>
      </c>
      <c r="D6" s="173" t="s">
        <v>1156</v>
      </c>
      <c r="E6" s="173" t="s">
        <v>1156</v>
      </c>
      <c r="F6" s="324"/>
      <c r="G6" s="324"/>
      <c r="H6" s="492"/>
      <c r="I6" s="504" t="s">
        <v>1161</v>
      </c>
      <c r="J6" s="501">
        <v>306</v>
      </c>
    </row>
    <row r="7" spans="1:10" x14ac:dyDescent="0.2">
      <c r="A7" s="314" t="s">
        <v>160</v>
      </c>
      <c r="B7" s="314">
        <v>62</v>
      </c>
      <c r="C7" s="314" t="s">
        <v>0</v>
      </c>
      <c r="D7" s="173" t="s">
        <v>1156</v>
      </c>
      <c r="E7" s="173" t="s">
        <v>1156</v>
      </c>
      <c r="F7" s="324"/>
      <c r="G7" s="324"/>
      <c r="H7" s="492"/>
      <c r="I7" s="504" t="s">
        <v>1161</v>
      </c>
      <c r="J7" s="501">
        <v>306</v>
      </c>
    </row>
    <row r="8" spans="1:10" x14ac:dyDescent="0.2">
      <c r="A8" s="314" t="s">
        <v>172</v>
      </c>
      <c r="B8" s="173">
        <v>75</v>
      </c>
      <c r="C8" s="173" t="s">
        <v>173</v>
      </c>
      <c r="D8" s="173" t="s">
        <v>1156</v>
      </c>
      <c r="E8" s="173" t="s">
        <v>1156</v>
      </c>
      <c r="F8" s="324"/>
      <c r="G8" s="324"/>
      <c r="H8" s="492"/>
      <c r="I8" s="504" t="s">
        <v>1161</v>
      </c>
      <c r="J8" s="501">
        <v>306</v>
      </c>
    </row>
    <row r="9" spans="1:10" x14ac:dyDescent="0.2">
      <c r="A9" s="314" t="s">
        <v>184</v>
      </c>
      <c r="B9" s="314">
        <v>51</v>
      </c>
      <c r="C9" s="314" t="s">
        <v>185</v>
      </c>
      <c r="D9" s="173" t="s">
        <v>1156</v>
      </c>
      <c r="E9" s="173" t="s">
        <v>1156</v>
      </c>
      <c r="F9" s="324"/>
      <c r="G9" s="324"/>
      <c r="H9" s="492"/>
      <c r="I9" s="504" t="s">
        <v>1161</v>
      </c>
      <c r="J9" s="501">
        <v>306</v>
      </c>
    </row>
    <row r="10" spans="1:10" x14ac:dyDescent="0.2">
      <c r="A10" s="314" t="s">
        <v>195</v>
      </c>
      <c r="B10" s="314">
        <v>34</v>
      </c>
      <c r="C10" s="314" t="s">
        <v>196</v>
      </c>
      <c r="D10" s="173" t="s">
        <v>1156</v>
      </c>
      <c r="E10" s="173" t="s">
        <v>1156</v>
      </c>
      <c r="F10" s="324"/>
      <c r="G10" s="324"/>
      <c r="H10" s="492"/>
      <c r="I10" s="504" t="s">
        <v>1161</v>
      </c>
      <c r="J10" s="501">
        <v>306</v>
      </c>
    </row>
    <row r="11" spans="1:10" x14ac:dyDescent="0.2">
      <c r="A11" s="314" t="s">
        <v>216</v>
      </c>
      <c r="B11" s="314">
        <v>35</v>
      </c>
      <c r="C11" s="314" t="s">
        <v>217</v>
      </c>
      <c r="D11" s="173" t="s">
        <v>1156</v>
      </c>
      <c r="E11" s="173" t="s">
        <v>1156</v>
      </c>
      <c r="F11" s="324"/>
      <c r="G11" s="324"/>
      <c r="H11" s="492"/>
      <c r="I11" s="504" t="s">
        <v>1161</v>
      </c>
      <c r="J11" s="501">
        <v>306</v>
      </c>
    </row>
    <row r="12" spans="1:10" x14ac:dyDescent="0.2">
      <c r="A12" s="314" t="s">
        <v>232</v>
      </c>
      <c r="B12" s="314">
        <v>38</v>
      </c>
      <c r="C12" s="314" t="s">
        <v>1050</v>
      </c>
      <c r="D12" s="173" t="s">
        <v>1156</v>
      </c>
      <c r="E12" s="173" t="s">
        <v>1156</v>
      </c>
      <c r="F12" s="493">
        <v>1</v>
      </c>
      <c r="G12" s="324"/>
      <c r="H12" s="493">
        <v>1</v>
      </c>
      <c r="I12" s="504" t="s">
        <v>1161</v>
      </c>
      <c r="J12" s="501">
        <v>306</v>
      </c>
    </row>
    <row r="13" spans="1:10" x14ac:dyDescent="0.2">
      <c r="A13" s="314" t="s">
        <v>252</v>
      </c>
      <c r="B13" s="314">
        <v>38</v>
      </c>
      <c r="C13" s="314" t="s">
        <v>253</v>
      </c>
      <c r="D13" s="173" t="s">
        <v>1156</v>
      </c>
      <c r="E13" s="173" t="s">
        <v>1156</v>
      </c>
      <c r="F13" s="324"/>
      <c r="G13" s="324"/>
      <c r="H13" s="493">
        <v>1</v>
      </c>
      <c r="I13" s="504" t="s">
        <v>1161</v>
      </c>
      <c r="J13" s="501">
        <v>306</v>
      </c>
    </row>
    <row r="14" spans="1:10" x14ac:dyDescent="0.2">
      <c r="A14" s="314" t="s">
        <v>266</v>
      </c>
      <c r="B14" s="314">
        <v>40</v>
      </c>
      <c r="C14" s="314" t="s">
        <v>267</v>
      </c>
      <c r="D14" s="173" t="s">
        <v>1156</v>
      </c>
      <c r="E14" s="173" t="s">
        <v>1156</v>
      </c>
      <c r="F14" s="324"/>
      <c r="G14" s="324"/>
      <c r="H14" s="493">
        <v>1</v>
      </c>
      <c r="I14" s="504" t="s">
        <v>1161</v>
      </c>
      <c r="J14" s="501">
        <v>306</v>
      </c>
    </row>
    <row r="15" spans="1:10" x14ac:dyDescent="0.2">
      <c r="A15" s="314" t="s">
        <v>280</v>
      </c>
      <c r="B15" s="314">
        <v>51</v>
      </c>
      <c r="C15" s="314" t="s">
        <v>281</v>
      </c>
      <c r="D15" s="173" t="s">
        <v>1156</v>
      </c>
      <c r="E15" s="173" t="s">
        <v>1156</v>
      </c>
      <c r="F15" s="324"/>
      <c r="G15" s="324"/>
      <c r="H15" s="492"/>
      <c r="I15" s="504" t="s">
        <v>1161</v>
      </c>
      <c r="J15" s="501">
        <v>306</v>
      </c>
    </row>
    <row r="16" spans="1:10" x14ac:dyDescent="0.2">
      <c r="A16" s="314" t="s">
        <v>980</v>
      </c>
      <c r="B16" s="314">
        <v>31</v>
      </c>
      <c r="C16" s="314" t="s">
        <v>1051</v>
      </c>
      <c r="D16" s="173" t="s">
        <v>1156</v>
      </c>
      <c r="E16" s="173" t="s">
        <v>1156</v>
      </c>
      <c r="F16" s="324"/>
      <c r="G16" s="324"/>
      <c r="H16" s="492"/>
      <c r="I16" s="504" t="s">
        <v>1161</v>
      </c>
      <c r="J16" s="501">
        <v>306</v>
      </c>
    </row>
    <row r="17" spans="1:10" x14ac:dyDescent="0.2">
      <c r="A17" s="314" t="s">
        <v>306</v>
      </c>
      <c r="B17" s="173">
        <v>30</v>
      </c>
      <c r="C17" s="173" t="s">
        <v>1052</v>
      </c>
      <c r="D17" s="173" t="s">
        <v>1156</v>
      </c>
      <c r="E17" s="173" t="s">
        <v>1156</v>
      </c>
      <c r="F17" s="324"/>
      <c r="G17" s="324"/>
      <c r="H17" s="492"/>
      <c r="I17" s="504" t="s">
        <v>1161</v>
      </c>
      <c r="J17" s="501">
        <v>306</v>
      </c>
    </row>
    <row r="18" spans="1:10" x14ac:dyDescent="0.2">
      <c r="A18" s="314" t="s">
        <v>316</v>
      </c>
      <c r="B18" s="314">
        <v>34</v>
      </c>
      <c r="C18" s="314" t="s">
        <v>1053</v>
      </c>
      <c r="D18" s="173" t="s">
        <v>1156</v>
      </c>
      <c r="E18" s="173" t="s">
        <v>1156</v>
      </c>
      <c r="F18" s="324"/>
      <c r="G18" s="324"/>
      <c r="H18" s="493">
        <v>1</v>
      </c>
      <c r="I18" s="504" t="s">
        <v>1161</v>
      </c>
      <c r="J18" s="502" t="s">
        <v>1054</v>
      </c>
    </row>
    <row r="19" spans="1:10" x14ac:dyDescent="0.2">
      <c r="A19" s="314" t="s">
        <v>344</v>
      </c>
      <c r="B19" s="314">
        <v>20</v>
      </c>
      <c r="C19" s="314" t="s">
        <v>345</v>
      </c>
      <c r="D19" s="173" t="s">
        <v>1156</v>
      </c>
      <c r="E19" s="173" t="s">
        <v>1156</v>
      </c>
      <c r="F19" s="324"/>
      <c r="G19" s="324"/>
      <c r="H19" s="492"/>
      <c r="I19" s="504" t="s">
        <v>1161</v>
      </c>
      <c r="J19" s="502" t="s">
        <v>1054</v>
      </c>
    </row>
    <row r="20" spans="1:10" x14ac:dyDescent="0.2">
      <c r="A20" s="314" t="s">
        <v>356</v>
      </c>
      <c r="B20" s="314">
        <v>45</v>
      </c>
      <c r="C20" s="314" t="s">
        <v>357</v>
      </c>
      <c r="D20" s="173" t="s">
        <v>1156</v>
      </c>
      <c r="E20" s="173" t="s">
        <v>1156</v>
      </c>
      <c r="F20" s="324"/>
      <c r="G20" s="324"/>
      <c r="H20" s="493">
        <v>1</v>
      </c>
      <c r="I20" s="504" t="s">
        <v>1161</v>
      </c>
      <c r="J20" s="502" t="s">
        <v>1054</v>
      </c>
    </row>
    <row r="21" spans="1:10" x14ac:dyDescent="0.2">
      <c r="A21" s="314" t="s">
        <v>1055</v>
      </c>
      <c r="B21" s="314">
        <v>42</v>
      </c>
      <c r="C21" s="314" t="s">
        <v>350</v>
      </c>
      <c r="D21" s="173" t="s">
        <v>1156</v>
      </c>
      <c r="E21" s="173" t="s">
        <v>1156</v>
      </c>
      <c r="F21" s="493">
        <v>1</v>
      </c>
      <c r="G21" s="324"/>
      <c r="H21" s="493">
        <v>1</v>
      </c>
      <c r="I21" s="504" t="s">
        <v>1161</v>
      </c>
      <c r="J21" s="502" t="s">
        <v>1054</v>
      </c>
    </row>
    <row r="22" spans="1:10" x14ac:dyDescent="0.2">
      <c r="A22" s="314" t="s">
        <v>360</v>
      </c>
      <c r="B22" s="314">
        <v>25</v>
      </c>
      <c r="C22" s="314" t="s">
        <v>361</v>
      </c>
      <c r="D22" s="173" t="s">
        <v>1156</v>
      </c>
      <c r="E22" s="173" t="s">
        <v>1156</v>
      </c>
      <c r="F22" s="324"/>
      <c r="G22" s="324"/>
      <c r="H22" s="492"/>
      <c r="I22" s="504" t="s">
        <v>1161</v>
      </c>
      <c r="J22" s="502" t="s">
        <v>1054</v>
      </c>
    </row>
    <row r="23" spans="1:10" x14ac:dyDescent="0.2">
      <c r="A23" s="314" t="s">
        <v>375</v>
      </c>
      <c r="B23" s="314">
        <v>24</v>
      </c>
      <c r="C23" s="314" t="s">
        <v>376</v>
      </c>
      <c r="D23" s="173" t="s">
        <v>1156</v>
      </c>
      <c r="E23" s="173" t="s">
        <v>1156</v>
      </c>
      <c r="F23" s="324"/>
      <c r="G23" s="324"/>
      <c r="H23" s="492"/>
      <c r="I23" s="504" t="s">
        <v>1161</v>
      </c>
      <c r="J23" s="502" t="s">
        <v>1054</v>
      </c>
    </row>
    <row r="24" spans="1:10" x14ac:dyDescent="0.2">
      <c r="A24" s="314" t="s">
        <v>326</v>
      </c>
      <c r="B24" s="314">
        <v>15</v>
      </c>
      <c r="C24" s="314" t="s">
        <v>327</v>
      </c>
      <c r="D24" s="173" t="s">
        <v>1156</v>
      </c>
      <c r="E24" s="173" t="s">
        <v>1156</v>
      </c>
      <c r="F24" s="324"/>
      <c r="G24" s="324"/>
      <c r="H24" s="492"/>
      <c r="I24" s="504" t="s">
        <v>1161</v>
      </c>
      <c r="J24" s="501">
        <v>306</v>
      </c>
    </row>
    <row r="25" spans="1:10" x14ac:dyDescent="0.2">
      <c r="A25" s="314" t="s">
        <v>335</v>
      </c>
      <c r="B25" s="314">
        <v>14</v>
      </c>
      <c r="C25" s="314" t="s">
        <v>327</v>
      </c>
      <c r="D25" s="173" t="s">
        <v>1156</v>
      </c>
      <c r="E25" s="173" t="s">
        <v>1156</v>
      </c>
      <c r="F25" s="324"/>
      <c r="G25" s="324"/>
      <c r="H25" s="492"/>
      <c r="I25" s="504" t="s">
        <v>1161</v>
      </c>
      <c r="J25" s="501">
        <v>306</v>
      </c>
    </row>
    <row r="26" spans="1:10" x14ac:dyDescent="0.2">
      <c r="A26" s="381" t="s">
        <v>1159</v>
      </c>
      <c r="B26" s="381">
        <v>30</v>
      </c>
      <c r="C26" s="381" t="s">
        <v>1056</v>
      </c>
      <c r="D26" s="497">
        <v>1</v>
      </c>
      <c r="E26" s="497">
        <v>1</v>
      </c>
      <c r="F26" s="493">
        <v>1</v>
      </c>
      <c r="G26" s="324"/>
      <c r="H26" s="493">
        <v>1</v>
      </c>
      <c r="I26" s="534" t="s">
        <v>1162</v>
      </c>
      <c r="J26" s="535"/>
    </row>
    <row r="27" spans="1:10" x14ac:dyDescent="0.2">
      <c r="A27" s="314" t="s">
        <v>399</v>
      </c>
      <c r="B27" s="314">
        <v>28</v>
      </c>
      <c r="C27" s="314" t="s">
        <v>468</v>
      </c>
      <c r="D27" s="173" t="s">
        <v>1156</v>
      </c>
      <c r="E27" s="173" t="s">
        <v>1156</v>
      </c>
      <c r="F27" s="324"/>
      <c r="G27" s="324"/>
      <c r="H27" s="492"/>
      <c r="I27" s="504" t="s">
        <v>1161</v>
      </c>
      <c r="J27" s="502" t="s">
        <v>1054</v>
      </c>
    </row>
    <row r="28" spans="1:10" x14ac:dyDescent="0.2">
      <c r="A28" s="314" t="s">
        <v>418</v>
      </c>
      <c r="B28" s="314">
        <v>20</v>
      </c>
      <c r="C28" s="314" t="s">
        <v>386</v>
      </c>
      <c r="D28" s="173" t="s">
        <v>1156</v>
      </c>
      <c r="E28" s="173" t="s">
        <v>1156</v>
      </c>
      <c r="F28" s="324"/>
      <c r="G28" s="324"/>
      <c r="H28" s="493">
        <v>1</v>
      </c>
      <c r="I28" s="504" t="s">
        <v>1161</v>
      </c>
      <c r="J28" s="502" t="s">
        <v>1054</v>
      </c>
    </row>
    <row r="29" spans="1:10" x14ac:dyDescent="0.2">
      <c r="A29" s="314" t="s">
        <v>426</v>
      </c>
      <c r="B29" s="314">
        <v>33</v>
      </c>
      <c r="C29" s="314" t="s">
        <v>427</v>
      </c>
      <c r="D29" s="173" t="s">
        <v>1156</v>
      </c>
      <c r="E29" s="173" t="s">
        <v>1156</v>
      </c>
      <c r="F29" s="324"/>
      <c r="G29" s="324"/>
      <c r="H29" s="492"/>
      <c r="I29" s="504" t="s">
        <v>1161</v>
      </c>
      <c r="J29" s="502" t="s">
        <v>1054</v>
      </c>
    </row>
    <row r="30" spans="1:10" x14ac:dyDescent="0.2">
      <c r="A30" s="314" t="s">
        <v>452</v>
      </c>
      <c r="B30" s="314">
        <v>25</v>
      </c>
      <c r="C30" s="314" t="s">
        <v>1057</v>
      </c>
      <c r="D30" s="173" t="s">
        <v>1156</v>
      </c>
      <c r="E30" s="173" t="s">
        <v>1156</v>
      </c>
      <c r="F30" s="324"/>
      <c r="G30" s="324"/>
      <c r="H30" s="492"/>
      <c r="I30" s="504" t="s">
        <v>1161</v>
      </c>
      <c r="J30" s="502" t="s">
        <v>1054</v>
      </c>
    </row>
    <row r="31" spans="1:10" x14ac:dyDescent="0.2">
      <c r="A31" s="314" t="s">
        <v>456</v>
      </c>
      <c r="B31" s="314">
        <v>31</v>
      </c>
      <c r="C31" s="314" t="s">
        <v>1058</v>
      </c>
      <c r="D31" s="173" t="s">
        <v>1156</v>
      </c>
      <c r="E31" s="173" t="s">
        <v>1156</v>
      </c>
      <c r="F31" s="324"/>
      <c r="G31" s="324"/>
      <c r="H31" s="492"/>
      <c r="I31" s="504" t="s">
        <v>1161</v>
      </c>
      <c r="J31" s="502" t="s">
        <v>1054</v>
      </c>
    </row>
    <row r="32" spans="1:10" x14ac:dyDescent="0.2">
      <c r="A32" s="314" t="s">
        <v>6</v>
      </c>
      <c r="B32" s="314">
        <v>23</v>
      </c>
      <c r="C32" s="314" t="s">
        <v>1059</v>
      </c>
      <c r="D32" s="173" t="s">
        <v>1156</v>
      </c>
      <c r="E32" s="173" t="s">
        <v>1156</v>
      </c>
      <c r="F32" s="324"/>
      <c r="G32" s="324"/>
      <c r="H32" s="492"/>
      <c r="I32" s="504" t="s">
        <v>1161</v>
      </c>
      <c r="J32" s="502" t="s">
        <v>1054</v>
      </c>
    </row>
    <row r="33" spans="1:10" x14ac:dyDescent="0.2">
      <c r="A33" s="314" t="s">
        <v>11</v>
      </c>
      <c r="B33" s="314">
        <v>21</v>
      </c>
      <c r="C33" s="314" t="s">
        <v>1060</v>
      </c>
      <c r="D33" s="173" t="s">
        <v>1156</v>
      </c>
      <c r="E33" s="173" t="s">
        <v>1156</v>
      </c>
      <c r="F33" s="324"/>
      <c r="G33" s="324"/>
      <c r="H33" s="492"/>
      <c r="I33" s="504" t="s">
        <v>1161</v>
      </c>
      <c r="J33" s="502" t="s">
        <v>1054</v>
      </c>
    </row>
    <row r="34" spans="1:10" x14ac:dyDescent="0.2">
      <c r="A34" s="314" t="s">
        <v>17</v>
      </c>
      <c r="B34" s="314">
        <v>27</v>
      </c>
      <c r="C34" s="314" t="s">
        <v>1061</v>
      </c>
      <c r="D34" s="173" t="s">
        <v>1156</v>
      </c>
      <c r="E34" s="173" t="s">
        <v>1156</v>
      </c>
      <c r="F34" s="324"/>
      <c r="G34" s="324"/>
      <c r="H34" s="492"/>
      <c r="I34" s="504" t="s">
        <v>1161</v>
      </c>
      <c r="J34" s="502" t="s">
        <v>1054</v>
      </c>
    </row>
    <row r="35" spans="1:10" x14ac:dyDescent="0.2">
      <c r="A35" s="314" t="s">
        <v>18</v>
      </c>
      <c r="B35" s="314">
        <v>27</v>
      </c>
      <c r="C35" s="314" t="s">
        <v>1061</v>
      </c>
      <c r="D35" s="173" t="s">
        <v>1156</v>
      </c>
      <c r="E35" s="173" t="s">
        <v>1156</v>
      </c>
      <c r="F35" s="324"/>
      <c r="G35" s="324"/>
      <c r="H35" s="492"/>
      <c r="I35" s="504" t="s">
        <v>1161</v>
      </c>
      <c r="J35" s="502" t="s">
        <v>1054</v>
      </c>
    </row>
    <row r="36" spans="1:10" x14ac:dyDescent="0.2">
      <c r="A36" s="314" t="s">
        <v>19</v>
      </c>
      <c r="B36" s="314">
        <v>31</v>
      </c>
      <c r="C36" s="314" t="s">
        <v>1061</v>
      </c>
      <c r="D36" s="173" t="s">
        <v>1156</v>
      </c>
      <c r="E36" s="173" t="s">
        <v>1156</v>
      </c>
      <c r="F36" s="493">
        <v>1</v>
      </c>
      <c r="G36" s="324"/>
      <c r="H36" s="493">
        <v>1</v>
      </c>
      <c r="I36" s="504" t="s">
        <v>1161</v>
      </c>
      <c r="J36" s="502" t="s">
        <v>1054</v>
      </c>
    </row>
    <row r="37" spans="1:10" x14ac:dyDescent="0.2">
      <c r="A37" s="314" t="s">
        <v>20</v>
      </c>
      <c r="B37" s="314">
        <v>33</v>
      </c>
      <c r="C37" s="314" t="s">
        <v>21</v>
      </c>
      <c r="D37" s="173" t="s">
        <v>1156</v>
      </c>
      <c r="E37" s="173" t="s">
        <v>1156</v>
      </c>
      <c r="F37" s="324"/>
      <c r="G37" s="324"/>
      <c r="H37" s="492"/>
      <c r="I37" s="504" t="s">
        <v>1161</v>
      </c>
      <c r="J37" s="502" t="s">
        <v>1054</v>
      </c>
    </row>
    <row r="38" spans="1:10" x14ac:dyDescent="0.2">
      <c r="A38" s="314" t="s">
        <v>34</v>
      </c>
      <c r="B38" s="314">
        <v>40</v>
      </c>
      <c r="C38" s="314" t="s">
        <v>35</v>
      </c>
      <c r="D38" s="173" t="s">
        <v>1156</v>
      </c>
      <c r="E38" s="173" t="s">
        <v>1156</v>
      </c>
      <c r="F38" s="324"/>
      <c r="G38" s="493">
        <v>1</v>
      </c>
      <c r="H38" s="492"/>
      <c r="I38" s="504" t="s">
        <v>1161</v>
      </c>
      <c r="J38" s="502" t="s">
        <v>1054</v>
      </c>
    </row>
    <row r="39" spans="1:10" x14ac:dyDescent="0.2">
      <c r="A39" s="314" t="s">
        <v>59</v>
      </c>
      <c r="B39" s="314">
        <v>42</v>
      </c>
      <c r="C39" s="314" t="s">
        <v>60</v>
      </c>
      <c r="D39" s="173" t="s">
        <v>1156</v>
      </c>
      <c r="E39" s="173" t="s">
        <v>1156</v>
      </c>
      <c r="F39" s="324"/>
      <c r="G39" s="493">
        <v>1</v>
      </c>
      <c r="H39" s="492"/>
      <c r="I39" s="504" t="s">
        <v>1161</v>
      </c>
      <c r="J39" s="502" t="s">
        <v>1054</v>
      </c>
    </row>
    <row r="40" spans="1:10" ht="13.5" thickBot="1" x14ac:dyDescent="0.25">
      <c r="A40" s="316" t="s">
        <v>84</v>
      </c>
      <c r="B40" s="316">
        <v>32</v>
      </c>
      <c r="C40" s="316" t="s">
        <v>85</v>
      </c>
      <c r="D40" s="173" t="s">
        <v>1156</v>
      </c>
      <c r="E40" s="173" t="s">
        <v>1156</v>
      </c>
      <c r="F40" s="325"/>
      <c r="G40" s="496">
        <v>1</v>
      </c>
      <c r="H40" s="495"/>
      <c r="I40" s="505" t="s">
        <v>1161</v>
      </c>
      <c r="J40" s="503" t="s">
        <v>1054</v>
      </c>
    </row>
    <row r="41" spans="1:10" ht="15" customHeight="1" x14ac:dyDescent="0.2">
      <c r="A41" s="317"/>
      <c r="B41" s="318">
        <f>+SUM(B3:B40)</f>
        <v>1363</v>
      </c>
      <c r="C41" s="318"/>
      <c r="D41" s="319"/>
      <c r="E41" s="319"/>
      <c r="F41" s="319"/>
      <c r="G41" s="319"/>
      <c r="H41" s="320"/>
      <c r="I41" s="318"/>
      <c r="J41" s="318"/>
    </row>
    <row r="42" spans="1:10" x14ac:dyDescent="0.2">
      <c r="A42" s="321" t="s">
        <v>1054</v>
      </c>
      <c r="B42" s="322"/>
      <c r="C42" s="322"/>
      <c r="D42" s="326"/>
      <c r="E42" s="326"/>
      <c r="F42" s="326"/>
      <c r="G42" s="494">
        <f>SUM(G3:G41)</f>
        <v>3</v>
      </c>
      <c r="H42" s="326"/>
      <c r="I42" s="326"/>
      <c r="J42" s="315">
        <v>20</v>
      </c>
    </row>
    <row r="43" spans="1:10" x14ac:dyDescent="0.2">
      <c r="A43" s="321">
        <v>306</v>
      </c>
      <c r="B43" s="322"/>
      <c r="C43" s="322"/>
      <c r="D43" s="326"/>
      <c r="E43" s="322"/>
      <c r="F43" s="327"/>
      <c r="G43" s="326"/>
      <c r="H43" s="326"/>
      <c r="I43" s="326"/>
      <c r="J43" s="380">
        <v>17</v>
      </c>
    </row>
    <row r="44" spans="1:10" x14ac:dyDescent="0.2">
      <c r="A44" s="321" t="s">
        <v>1086</v>
      </c>
      <c r="B44" s="322"/>
      <c r="C44" s="322"/>
      <c r="D44" s="326"/>
      <c r="E44" s="379"/>
      <c r="F44" s="327"/>
      <c r="G44" s="326"/>
      <c r="H44" s="326"/>
      <c r="I44" s="326"/>
      <c r="J44" s="381">
        <v>1</v>
      </c>
    </row>
    <row r="45" spans="1:10" ht="28.15" customHeight="1" x14ac:dyDescent="0.2">
      <c r="A45" s="321" t="s">
        <v>1158</v>
      </c>
      <c r="B45" s="529" t="s">
        <v>1164</v>
      </c>
      <c r="C45" s="530"/>
      <c r="D45" s="530"/>
      <c r="E45" s="530"/>
      <c r="F45" s="530"/>
      <c r="G45" s="530"/>
      <c r="H45" s="530"/>
      <c r="I45" s="530"/>
      <c r="J45" s="531"/>
    </row>
    <row r="46" spans="1:10" x14ac:dyDescent="0.2">
      <c r="A46" s="321" t="s">
        <v>1062</v>
      </c>
      <c r="B46" s="322"/>
      <c r="C46" s="322"/>
      <c r="D46" s="327"/>
      <c r="E46" s="327"/>
      <c r="F46" s="494">
        <f>SUM(F3:F40)</f>
        <v>5</v>
      </c>
      <c r="G46" s="327"/>
      <c r="H46" s="326"/>
      <c r="I46" s="326"/>
      <c r="J46" s="323"/>
    </row>
    <row r="47" spans="1:10" x14ac:dyDescent="0.2">
      <c r="A47" s="321" t="s">
        <v>1048</v>
      </c>
      <c r="B47" s="322"/>
      <c r="C47" s="322"/>
      <c r="D47" s="327"/>
      <c r="E47" s="327"/>
      <c r="F47" s="327"/>
      <c r="G47" s="327"/>
      <c r="H47" s="494">
        <f>SUM(H3:H40)</f>
        <v>9</v>
      </c>
      <c r="I47" s="322"/>
      <c r="J47" s="323"/>
    </row>
  </sheetData>
  <mergeCells count="4">
    <mergeCell ref="D1:H1"/>
    <mergeCell ref="B45:J45"/>
    <mergeCell ref="I1:J1"/>
    <mergeCell ref="I26:J26"/>
  </mergeCells>
  <pageMargins left="0.25" right="0.25" top="0.75" bottom="0.75" header="0.3" footer="0.3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8"/>
  <sheetViews>
    <sheetView workbookViewId="0">
      <selection activeCell="C4" sqref="C4"/>
    </sheetView>
  </sheetViews>
  <sheetFormatPr baseColWidth="10" defaultColWidth="11.42578125" defaultRowHeight="12.75" x14ac:dyDescent="0.2"/>
  <cols>
    <col min="1" max="1" width="69" style="200" bestFit="1" customWidth="1"/>
    <col min="2" max="2" width="59.7109375" style="200" bestFit="1" customWidth="1"/>
    <col min="3" max="3" width="43.5703125" style="200" bestFit="1" customWidth="1"/>
    <col min="4" max="4" width="34.42578125" style="200" bestFit="1" customWidth="1"/>
    <col min="5" max="5" width="43.5703125" style="200" bestFit="1" customWidth="1"/>
    <col min="6" max="16384" width="11.42578125" style="200"/>
  </cols>
  <sheetData>
    <row r="1" spans="1:2" ht="52.15" customHeight="1" thickBot="1" x14ac:dyDescent="0.25">
      <c r="A1" s="536" t="s">
        <v>1100</v>
      </c>
      <c r="B1" s="537"/>
    </row>
    <row r="2" spans="1:2" ht="15.75" x14ac:dyDescent="0.2">
      <c r="A2" s="335" t="s">
        <v>949</v>
      </c>
      <c r="B2" s="512" t="s">
        <v>850</v>
      </c>
    </row>
    <row r="3" spans="1:2" ht="13.5" thickBot="1" x14ac:dyDescent="0.25">
      <c r="A3" s="375" t="s">
        <v>948</v>
      </c>
      <c r="B3" s="513" t="s">
        <v>847</v>
      </c>
    </row>
    <row r="4" spans="1:2" x14ac:dyDescent="0.2">
      <c r="A4" s="518" t="s">
        <v>1174</v>
      </c>
      <c r="B4" s="514" t="s">
        <v>1040</v>
      </c>
    </row>
    <row r="5" spans="1:2" x14ac:dyDescent="0.2">
      <c r="A5" s="519" t="s">
        <v>1067</v>
      </c>
      <c r="B5" s="515" t="s">
        <v>1175</v>
      </c>
    </row>
    <row r="6" spans="1:2" x14ac:dyDescent="0.2">
      <c r="A6" s="520" t="s">
        <v>938</v>
      </c>
      <c r="B6" s="516" t="s">
        <v>1079</v>
      </c>
    </row>
    <row r="7" spans="1:2" ht="26.25" thickBot="1" x14ac:dyDescent="0.25">
      <c r="A7" s="519" t="s">
        <v>939</v>
      </c>
      <c r="B7" s="517" t="s">
        <v>1063</v>
      </c>
    </row>
    <row r="8" spans="1:2" x14ac:dyDescent="0.2">
      <c r="A8" s="520" t="s">
        <v>848</v>
      </c>
      <c r="B8" s="523"/>
    </row>
    <row r="9" spans="1:2" ht="13.5" thickBot="1" x14ac:dyDescent="0.25">
      <c r="A9" s="519" t="s">
        <v>849</v>
      </c>
      <c r="B9" s="521"/>
    </row>
    <row r="10" spans="1:2" ht="15.75" x14ac:dyDescent="0.2">
      <c r="A10" s="335" t="s">
        <v>952</v>
      </c>
      <c r="B10" s="521"/>
    </row>
    <row r="11" spans="1:2" x14ac:dyDescent="0.2">
      <c r="A11" s="375" t="s">
        <v>951</v>
      </c>
      <c r="B11" s="521"/>
    </row>
    <row r="12" spans="1:2" ht="15" x14ac:dyDescent="0.2">
      <c r="A12" s="337" t="s">
        <v>1174</v>
      </c>
      <c r="B12" s="521"/>
    </row>
    <row r="13" spans="1:2" ht="13.5" thickBot="1" x14ac:dyDescent="0.25">
      <c r="A13" s="336" t="s">
        <v>950</v>
      </c>
      <c r="B13" s="522"/>
    </row>
    <row r="14" spans="1:2" ht="26.25" customHeight="1" thickBot="1" x14ac:dyDescent="0.25">
      <c r="A14" s="364"/>
      <c r="B14" s="176"/>
    </row>
    <row r="15" spans="1:2" ht="15.75" x14ac:dyDescent="0.25">
      <c r="A15" s="258" t="s">
        <v>872</v>
      </c>
      <c r="B15" s="259" t="s">
        <v>851</v>
      </c>
    </row>
    <row r="16" spans="1:2" ht="15" x14ac:dyDescent="0.2">
      <c r="A16" s="254" t="s">
        <v>873</v>
      </c>
      <c r="B16" s="255" t="s">
        <v>937</v>
      </c>
    </row>
    <row r="17" spans="1:2" x14ac:dyDescent="0.2">
      <c r="A17" s="256" t="s">
        <v>874</v>
      </c>
      <c r="B17" s="257"/>
    </row>
    <row r="18" spans="1:2" x14ac:dyDescent="0.2">
      <c r="A18" s="260"/>
      <c r="B18" s="261"/>
    </row>
    <row r="19" spans="1:2" ht="15.75" x14ac:dyDescent="0.2">
      <c r="A19" s="262" t="s">
        <v>945</v>
      </c>
      <c r="B19" s="263" t="s">
        <v>852</v>
      </c>
    </row>
    <row r="20" spans="1:2" ht="15" x14ac:dyDescent="0.2">
      <c r="A20" s="254" t="s">
        <v>941</v>
      </c>
      <c r="B20" s="255" t="s">
        <v>936</v>
      </c>
    </row>
    <row r="21" spans="1:2" x14ac:dyDescent="0.2">
      <c r="A21" s="264" t="s">
        <v>944</v>
      </c>
      <c r="B21" s="265"/>
    </row>
    <row r="22" spans="1:2" x14ac:dyDescent="0.2">
      <c r="A22" s="260"/>
      <c r="B22" s="261"/>
    </row>
    <row r="23" spans="1:2" ht="15.75" x14ac:dyDescent="0.25">
      <c r="A23" s="262" t="s">
        <v>853</v>
      </c>
      <c r="B23" s="266" t="s">
        <v>940</v>
      </c>
    </row>
    <row r="24" spans="1:2" ht="15" x14ac:dyDescent="0.2">
      <c r="A24" s="254" t="s">
        <v>935</v>
      </c>
      <c r="B24" s="334" t="s">
        <v>1066</v>
      </c>
    </row>
    <row r="25" spans="1:2" x14ac:dyDescent="0.2">
      <c r="A25" s="264" t="s">
        <v>930</v>
      </c>
      <c r="B25" s="332" t="s">
        <v>931</v>
      </c>
    </row>
    <row r="26" spans="1:2" x14ac:dyDescent="0.2">
      <c r="A26" s="268"/>
      <c r="B26" s="333" t="s">
        <v>932</v>
      </c>
    </row>
    <row r="27" spans="1:2" x14ac:dyDescent="0.2">
      <c r="A27" s="268"/>
      <c r="B27" s="267" t="s">
        <v>933</v>
      </c>
    </row>
    <row r="28" spans="1:2" ht="13.5" thickBot="1" x14ac:dyDescent="0.25">
      <c r="A28" s="269"/>
      <c r="B28" s="270" t="s">
        <v>934</v>
      </c>
    </row>
  </sheetData>
  <mergeCells count="1">
    <mergeCell ref="A1:B1"/>
  </mergeCells>
  <hyperlinks>
    <hyperlink ref="A2" r:id="rId1" display="Nav matin &quot;externe&quot; 1-2-3-4-5"/>
    <hyperlink ref="A19" r:id="rId2"/>
    <hyperlink ref="A23" r:id="rId3"/>
    <hyperlink ref="B15" r:id="rId4"/>
    <hyperlink ref="B19" r:id="rId5"/>
    <hyperlink ref="B23" r:id="rId6" display="Nav 10-11 - DEPART : 2 cars à 16h35"/>
    <hyperlink ref="A15" r:id="rId7"/>
    <hyperlink ref="A10" r:id="rId8" display="Nav matin &quot;porte nord&quot; 9"/>
    <hyperlink ref="B4" r:id="rId9"/>
  </hyperlinks>
  <pageMargins left="0.25" right="0.25" top="0.75" bottom="0.75" header="0.3" footer="0.3"/>
  <pageSetup paperSize="9" scale="79" orientation="portrait" r:id="rId1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zoomScaleNormal="100" workbookViewId="0">
      <selection activeCell="G15" sqref="G15"/>
    </sheetView>
  </sheetViews>
  <sheetFormatPr baseColWidth="10" defaultColWidth="11.42578125" defaultRowHeight="12.75" x14ac:dyDescent="0.2"/>
  <cols>
    <col min="1" max="1" width="73" style="1" customWidth="1"/>
    <col min="2" max="3" width="12.85546875" style="1" customWidth="1"/>
    <col min="4" max="4" width="5.28515625" style="1" customWidth="1"/>
    <col min="5" max="5" width="14.5703125" style="1" bestFit="1" customWidth="1"/>
    <col min="6" max="6" width="6.7109375" style="1" bestFit="1" customWidth="1"/>
    <col min="7" max="7" width="3.42578125" style="1" customWidth="1"/>
    <col min="8" max="8" width="6.42578125" style="1" bestFit="1" customWidth="1"/>
    <col min="9" max="9" width="14" style="1" bestFit="1" customWidth="1"/>
    <col min="10" max="246" width="11.42578125" style="1" customWidth="1"/>
    <col min="247" max="16384" width="11.42578125" style="1"/>
  </cols>
  <sheetData>
    <row r="1" spans="1:9" s="66" customFormat="1" ht="33.6" customHeight="1" thickBot="1" x14ac:dyDescent="0.25">
      <c r="A1" s="540" t="s">
        <v>493</v>
      </c>
      <c r="B1" s="541"/>
      <c r="C1" s="542"/>
      <c r="E1" s="549" t="s">
        <v>1077</v>
      </c>
      <c r="F1" s="550"/>
      <c r="G1" s="550"/>
      <c r="H1" s="550"/>
      <c r="I1" s="551"/>
    </row>
    <row r="2" spans="1:9" s="66" customFormat="1" ht="16.5" thickBot="1" x14ac:dyDescent="0.25">
      <c r="A2" s="543" t="s">
        <v>1078</v>
      </c>
      <c r="B2" s="544"/>
      <c r="C2" s="545"/>
      <c r="E2" s="239" t="s">
        <v>889</v>
      </c>
      <c r="F2" s="552" t="s">
        <v>1072</v>
      </c>
      <c r="G2" s="552"/>
      <c r="H2" s="552"/>
      <c r="I2" s="240" t="s">
        <v>890</v>
      </c>
    </row>
    <row r="3" spans="1:9" s="67" customFormat="1" ht="16.5" customHeight="1" x14ac:dyDescent="0.2">
      <c r="A3" s="341" t="s">
        <v>1064</v>
      </c>
      <c r="B3" s="346">
        <v>0.5</v>
      </c>
      <c r="C3" s="347">
        <v>0.52083333333333337</v>
      </c>
      <c r="E3" s="241" t="s">
        <v>891</v>
      </c>
      <c r="F3" s="242" t="s">
        <v>892</v>
      </c>
      <c r="G3" s="243"/>
      <c r="H3" s="244" t="s">
        <v>891</v>
      </c>
      <c r="I3" s="245" t="s">
        <v>892</v>
      </c>
    </row>
    <row r="4" spans="1:9" s="67" customFormat="1" ht="14.25" x14ac:dyDescent="0.2">
      <c r="A4" s="340" t="s">
        <v>1070</v>
      </c>
      <c r="B4" s="348">
        <f>+B3+(0.0006944*4)</f>
        <v>0.50277760000000005</v>
      </c>
      <c r="C4" s="349">
        <f>+C3+(0.0006944*4)</f>
        <v>0.52361093333333342</v>
      </c>
      <c r="E4" s="369">
        <v>0.50347222222222221</v>
      </c>
      <c r="F4" s="246">
        <v>0.50694444444444442</v>
      </c>
      <c r="G4" s="247"/>
      <c r="H4" s="372">
        <v>0.51041666666666663</v>
      </c>
      <c r="I4" s="248">
        <v>0.51388888888888895</v>
      </c>
    </row>
    <row r="5" spans="1:9" s="67" customFormat="1" ht="15" x14ac:dyDescent="0.2">
      <c r="A5" s="338" t="s">
        <v>1068</v>
      </c>
      <c r="B5" s="342">
        <f>+B4+0.0006944</f>
        <v>0.50347200000000003</v>
      </c>
      <c r="C5" s="343">
        <f>+C4+0.0006944</f>
        <v>0.5243053333333334</v>
      </c>
      <c r="E5" s="370">
        <v>0.51736111111111105</v>
      </c>
      <c r="F5" s="249">
        <v>0.52083333333333337</v>
      </c>
      <c r="G5" s="247"/>
      <c r="H5" s="373">
        <v>0.52430555555555558</v>
      </c>
      <c r="I5" s="250">
        <v>0.52777777777777779</v>
      </c>
    </row>
    <row r="6" spans="1:9" s="67" customFormat="1" ht="15" x14ac:dyDescent="0.2">
      <c r="A6" s="339" t="s">
        <v>1069</v>
      </c>
      <c r="B6" s="344">
        <f>+B5+0.0006944</f>
        <v>0.50416640000000001</v>
      </c>
      <c r="C6" s="345">
        <f>+C5+0.0006944</f>
        <v>0.52499973333333338</v>
      </c>
      <c r="E6" s="369">
        <v>0.53125</v>
      </c>
      <c r="F6" s="246">
        <v>0.53472222222222221</v>
      </c>
      <c r="G6" s="247"/>
      <c r="H6" s="372">
        <v>0.53819444444444442</v>
      </c>
      <c r="I6" s="248">
        <v>0.54166666666666663</v>
      </c>
    </row>
    <row r="7" spans="1:9" s="67" customFormat="1" ht="15.75" thickBot="1" x14ac:dyDescent="0.25">
      <c r="A7" s="358" t="s">
        <v>1171</v>
      </c>
      <c r="B7" s="510">
        <f>+B6+(0.0006944*4)</f>
        <v>0.50694400000000006</v>
      </c>
      <c r="C7" s="511">
        <f>+C6+(0.0006944*4)</f>
        <v>0.52777733333333343</v>
      </c>
      <c r="E7" s="370">
        <v>0.54513888888888895</v>
      </c>
      <c r="F7" s="249">
        <v>0.54861111111111105</v>
      </c>
      <c r="G7" s="247"/>
      <c r="H7" s="373">
        <v>0.55208333333333337</v>
      </c>
      <c r="I7" s="250">
        <v>0.55555555555555558</v>
      </c>
    </row>
    <row r="8" spans="1:9" s="67" customFormat="1" ht="15.75" thickBot="1" x14ac:dyDescent="0.25">
      <c r="A8" s="546"/>
      <c r="B8" s="547"/>
      <c r="C8" s="548"/>
      <c r="E8" s="369">
        <v>0.55902777777777779</v>
      </c>
      <c r="F8" s="246">
        <v>0.5625</v>
      </c>
      <c r="G8" s="247"/>
      <c r="H8" s="372">
        <v>0.56597222222222221</v>
      </c>
      <c r="I8" s="248">
        <v>0.56944444444444442</v>
      </c>
    </row>
    <row r="9" spans="1:9" s="67" customFormat="1" ht="16.5" customHeight="1" thickBot="1" x14ac:dyDescent="0.25">
      <c r="A9" s="303" t="s">
        <v>1172</v>
      </c>
      <c r="B9" s="304">
        <v>0.55208333333333337</v>
      </c>
      <c r="C9" s="305">
        <v>0.57291666666666663</v>
      </c>
      <c r="E9" s="371">
        <v>0.57291666666666663</v>
      </c>
      <c r="F9" s="251">
        <v>0.57638888888888895</v>
      </c>
      <c r="G9" s="252"/>
      <c r="H9" s="374">
        <v>0.57986111111111105</v>
      </c>
      <c r="I9" s="253">
        <v>0.58333333333333337</v>
      </c>
    </row>
    <row r="10" spans="1:9" s="67" customFormat="1" ht="14.25" x14ac:dyDescent="0.2">
      <c r="A10" s="350" t="s">
        <v>1074</v>
      </c>
      <c r="B10" s="351">
        <f>+B9+(0.0006944*5)</f>
        <v>0.5555553333333334</v>
      </c>
      <c r="C10" s="352">
        <f>+C9+(0.0006944*3)</f>
        <v>0.57499986666666658</v>
      </c>
    </row>
    <row r="11" spans="1:9" s="67" customFormat="1" ht="14.25" x14ac:dyDescent="0.2">
      <c r="A11" s="366" t="s">
        <v>1076</v>
      </c>
      <c r="B11" s="353">
        <f>+B10+0.0006944</f>
        <v>0.55624973333333338</v>
      </c>
      <c r="C11" s="354">
        <f>+C10+0.0006944</f>
        <v>0.57569426666666657</v>
      </c>
    </row>
    <row r="12" spans="1:9" s="67" customFormat="1" ht="14.25" x14ac:dyDescent="0.2">
      <c r="A12" s="365" t="s">
        <v>1075</v>
      </c>
      <c r="B12" s="367">
        <f>+B11+0.0006944</f>
        <v>0.55694413333333337</v>
      </c>
      <c r="C12" s="368">
        <f>+C11+0.0006944</f>
        <v>0.57638866666666655</v>
      </c>
    </row>
    <row r="13" spans="1:9" s="67" customFormat="1" ht="15.75" thickBot="1" x14ac:dyDescent="0.25">
      <c r="A13" s="355" t="s">
        <v>1071</v>
      </c>
      <c r="B13" s="356">
        <f>+B12+(0.0006944*4)</f>
        <v>0.55972173333333342</v>
      </c>
      <c r="C13" s="357">
        <f>+C12+(0.0006944*4)</f>
        <v>0.5791662666666666</v>
      </c>
    </row>
    <row r="14" spans="1:9" s="67" customFormat="1" ht="14.25" x14ac:dyDescent="0.2">
      <c r="A14" s="1"/>
      <c r="B14" s="1"/>
      <c r="C14" s="1"/>
    </row>
    <row r="15" spans="1:9" ht="40.15" customHeight="1" x14ac:dyDescent="0.2">
      <c r="A15" s="538" t="s">
        <v>1177</v>
      </c>
      <c r="B15" s="539"/>
      <c r="C15" s="539"/>
    </row>
  </sheetData>
  <mergeCells count="6">
    <mergeCell ref="A15:C15"/>
    <mergeCell ref="A1:C1"/>
    <mergeCell ref="A2:C2"/>
    <mergeCell ref="A8:C8"/>
    <mergeCell ref="E1:I1"/>
    <mergeCell ref="F2:H2"/>
  </mergeCells>
  <hyperlinks>
    <hyperlink ref="A1:C1" r:id="rId1" display="ITINERAIRE DE LA NAVETTE DU MIDI"/>
    <hyperlink ref="E1:I1" r:id="rId2" display="NAVETTE SPECIFIQUE DIGITEO MOULON - ORME"/>
  </hyperlinks>
  <pageMargins left="0.25" right="0.25" top="0.75" bottom="0.75" header="0.3" footer="0.3"/>
  <pageSetup paperSize="9" scale="85" orientation="landscape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6"/>
  <sheetViews>
    <sheetView workbookViewId="0">
      <selection activeCell="A9" sqref="A9"/>
    </sheetView>
  </sheetViews>
  <sheetFormatPr baseColWidth="10" defaultColWidth="11.42578125" defaultRowHeight="12.75" x14ac:dyDescent="0.2"/>
  <cols>
    <col min="1" max="1" width="77" style="1" bestFit="1" customWidth="1"/>
    <col min="2" max="2" width="17.7109375" style="51" customWidth="1"/>
    <col min="3" max="16384" width="11.42578125" style="1"/>
  </cols>
  <sheetData>
    <row r="1" spans="1:2" ht="70.150000000000006" customHeight="1" x14ac:dyDescent="0.2">
      <c r="A1" s="553" t="s">
        <v>1088</v>
      </c>
      <c r="B1" s="554"/>
    </row>
    <row r="2" spans="1:2" x14ac:dyDescent="0.2">
      <c r="A2" s="176"/>
      <c r="B2" s="177"/>
    </row>
    <row r="3" spans="1:2" ht="15.75" x14ac:dyDescent="0.25">
      <c r="A3" s="174" t="s">
        <v>824</v>
      </c>
      <c r="B3" s="70">
        <v>0.75347222222222221</v>
      </c>
    </row>
    <row r="4" spans="1:2" x14ac:dyDescent="0.2">
      <c r="A4" s="69" t="s">
        <v>832</v>
      </c>
      <c r="B4" s="68">
        <v>0.75694444444444453</v>
      </c>
    </row>
    <row r="5" spans="1:2" x14ac:dyDescent="0.2">
      <c r="A5" s="360" t="s">
        <v>1073</v>
      </c>
      <c r="B5" s="362">
        <v>0.76041666666666663</v>
      </c>
    </row>
    <row r="6" spans="1:2" x14ac:dyDescent="0.2">
      <c r="A6" s="359" t="s">
        <v>830</v>
      </c>
      <c r="B6" s="68">
        <v>0.76111111111111107</v>
      </c>
    </row>
    <row r="7" spans="1:2" x14ac:dyDescent="0.2">
      <c r="A7" s="361" t="s">
        <v>831</v>
      </c>
      <c r="B7" s="70">
        <v>0.7631944444444444</v>
      </c>
    </row>
    <row r="8" spans="1:2" x14ac:dyDescent="0.2">
      <c r="A8" s="331" t="s">
        <v>1178</v>
      </c>
      <c r="B8" s="363">
        <v>0.76527777777777783</v>
      </c>
    </row>
    <row r="9" spans="1:2" x14ac:dyDescent="0.2">
      <c r="A9" s="71" t="s">
        <v>833</v>
      </c>
      <c r="B9" s="72" t="s">
        <v>822</v>
      </c>
    </row>
    <row r="10" spans="1:2" x14ac:dyDescent="0.2">
      <c r="A10" s="69" t="s">
        <v>834</v>
      </c>
      <c r="B10" s="59" t="s">
        <v>822</v>
      </c>
    </row>
    <row r="11" spans="1:2" x14ac:dyDescent="0.2">
      <c r="A11" s="71" t="s">
        <v>835</v>
      </c>
      <c r="B11" s="72" t="s">
        <v>822</v>
      </c>
    </row>
    <row r="12" spans="1:2" x14ac:dyDescent="0.2">
      <c r="A12" s="69" t="s">
        <v>856</v>
      </c>
      <c r="B12" s="59" t="s">
        <v>822</v>
      </c>
    </row>
    <row r="13" spans="1:2" x14ac:dyDescent="0.2">
      <c r="A13" s="71" t="s">
        <v>836</v>
      </c>
      <c r="B13" s="72" t="s">
        <v>822</v>
      </c>
    </row>
    <row r="14" spans="1:2" x14ac:dyDescent="0.2">
      <c r="A14" s="69" t="s">
        <v>837</v>
      </c>
      <c r="B14" s="59" t="s">
        <v>822</v>
      </c>
    </row>
    <row r="15" spans="1:2" x14ac:dyDescent="0.2">
      <c r="A15" s="71" t="s">
        <v>826</v>
      </c>
      <c r="B15" s="72" t="s">
        <v>822</v>
      </c>
    </row>
    <row r="16" spans="1:2" x14ac:dyDescent="0.2">
      <c r="A16" s="175" t="s">
        <v>825</v>
      </c>
      <c r="B16" s="61" t="s">
        <v>823</v>
      </c>
    </row>
  </sheetData>
  <mergeCells count="1">
    <mergeCell ref="A1:B1"/>
  </mergeCells>
  <hyperlinks>
    <hyperlink ref="A3" r:id="rId1"/>
  </hyperlinks>
  <pageMargins left="0.25" right="0.25" top="0.75" bottom="0.75" header="0.3" footer="0.3"/>
  <pageSetup paperSize="9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3"/>
  <sheetViews>
    <sheetView workbookViewId="0">
      <selection activeCell="K34" sqref="K34"/>
    </sheetView>
  </sheetViews>
  <sheetFormatPr baseColWidth="10" defaultColWidth="11.5703125" defaultRowHeight="12.75" x14ac:dyDescent="0.2"/>
  <cols>
    <col min="1" max="1" width="31.28515625" style="1" customWidth="1"/>
    <col min="2" max="8" width="11.5703125" style="1"/>
    <col min="9" max="9" width="11.5703125" style="1" customWidth="1"/>
    <col min="10" max="10" width="9.28515625" style="1" customWidth="1"/>
    <col min="11" max="16384" width="11.5703125" style="1"/>
  </cols>
  <sheetData>
    <row r="1" spans="1:14" ht="43.9" customHeight="1" thickBot="1" x14ac:dyDescent="0.25">
      <c r="A1" s="564" t="s">
        <v>1127</v>
      </c>
      <c r="B1" s="565"/>
      <c r="C1" s="565"/>
      <c r="D1" s="565"/>
      <c r="E1" s="565"/>
      <c r="F1" s="565"/>
      <c r="G1" s="565"/>
      <c r="H1" s="565"/>
      <c r="I1" s="566"/>
    </row>
    <row r="2" spans="1:14" ht="18.600000000000001" customHeight="1" thickBot="1" x14ac:dyDescent="0.25">
      <c r="A2" s="567" t="s">
        <v>1096</v>
      </c>
      <c r="B2" s="567"/>
      <c r="C2" s="567"/>
      <c r="D2" s="567"/>
      <c r="E2" s="567"/>
      <c r="F2" s="567"/>
      <c r="G2" s="567"/>
      <c r="H2" s="567"/>
      <c r="I2" s="567"/>
    </row>
    <row r="3" spans="1:14" ht="39.6" customHeight="1" x14ac:dyDescent="0.2">
      <c r="A3" s="399" t="s">
        <v>1095</v>
      </c>
      <c r="B3" s="400">
        <v>0.30208333333333331</v>
      </c>
      <c r="C3" s="400">
        <v>0.3125</v>
      </c>
      <c r="D3" s="400">
        <v>0.31944444444444448</v>
      </c>
      <c r="E3" s="400">
        <v>0.3263888888888889</v>
      </c>
      <c r="F3" s="400">
        <v>0.33333333333333331</v>
      </c>
      <c r="G3" s="432">
        <v>0.34722222222222227</v>
      </c>
      <c r="H3" s="432">
        <v>0.3611111111111111</v>
      </c>
      <c r="I3" s="427" t="s">
        <v>1115</v>
      </c>
      <c r="K3" s="568" t="s">
        <v>1116</v>
      </c>
      <c r="L3" s="568"/>
      <c r="M3" s="568"/>
      <c r="N3" s="568"/>
    </row>
    <row r="4" spans="1:14" ht="29.45" customHeight="1" x14ac:dyDescent="0.2">
      <c r="A4" s="401" t="s">
        <v>1092</v>
      </c>
      <c r="B4" s="390">
        <v>0.32013888888888892</v>
      </c>
      <c r="C4" s="390">
        <v>0.33055555555555555</v>
      </c>
      <c r="D4" s="390">
        <v>0.33749999999999997</v>
      </c>
      <c r="E4" s="390">
        <v>0.3444444444444445</v>
      </c>
      <c r="F4" s="390">
        <v>0.35138888888888892</v>
      </c>
      <c r="G4" s="390">
        <v>0.36527777777777781</v>
      </c>
      <c r="H4" s="390">
        <v>0.37916666666666665</v>
      </c>
      <c r="I4" s="402">
        <v>0.39305555555555555</v>
      </c>
    </row>
    <row r="5" spans="1:14" ht="30" x14ac:dyDescent="0.2">
      <c r="A5" s="403" t="s">
        <v>1093</v>
      </c>
      <c r="B5" s="398">
        <v>0.32361111111111113</v>
      </c>
      <c r="C5" s="398">
        <v>0.33402777777777781</v>
      </c>
      <c r="D5" s="398">
        <v>0.34097222222222223</v>
      </c>
      <c r="E5" s="398">
        <v>0.34791666666666665</v>
      </c>
      <c r="F5" s="398">
        <v>0.35486111111111113</v>
      </c>
      <c r="G5" s="398">
        <v>0.36874999999999997</v>
      </c>
      <c r="H5" s="398">
        <v>0.38263888888888892</v>
      </c>
      <c r="I5" s="404">
        <v>0.39652777777777781</v>
      </c>
    </row>
    <row r="6" spans="1:14" ht="30" x14ac:dyDescent="0.2">
      <c r="A6" s="405" t="s">
        <v>1094</v>
      </c>
      <c r="B6" s="391">
        <v>0.32500000000000001</v>
      </c>
      <c r="C6" s="391">
        <v>0.3354166666666667</v>
      </c>
      <c r="D6" s="391">
        <v>0.34236111111111112</v>
      </c>
      <c r="E6" s="391">
        <v>0.34930555555555554</v>
      </c>
      <c r="F6" s="391">
        <v>0.35625000000000001</v>
      </c>
      <c r="G6" s="391">
        <v>0.37013888888888885</v>
      </c>
      <c r="H6" s="391">
        <v>0.3840277777777778</v>
      </c>
      <c r="I6" s="406">
        <v>0.3979166666666667</v>
      </c>
    </row>
    <row r="7" spans="1:14" ht="28.9" customHeight="1" x14ac:dyDescent="0.2">
      <c r="A7" s="407" t="s">
        <v>1123</v>
      </c>
      <c r="B7" s="395">
        <v>0.33194444444444443</v>
      </c>
      <c r="C7" s="395">
        <v>0.34236111111111112</v>
      </c>
      <c r="D7" s="395">
        <v>0.34930555555555554</v>
      </c>
      <c r="E7" s="395">
        <v>0.35625000000000001</v>
      </c>
      <c r="F7" s="395">
        <v>0.36319444444444443</v>
      </c>
      <c r="G7" s="395">
        <v>0.37708333333333338</v>
      </c>
      <c r="H7" s="395">
        <v>0.39097222222222222</v>
      </c>
      <c r="I7" s="408">
        <v>0.40486111111111112</v>
      </c>
    </row>
    <row r="8" spans="1:14" ht="30" x14ac:dyDescent="0.2">
      <c r="A8" s="405" t="s">
        <v>1122</v>
      </c>
      <c r="B8" s="391">
        <v>0.33402777777777781</v>
      </c>
      <c r="C8" s="391">
        <v>0.3444444444444445</v>
      </c>
      <c r="D8" s="391">
        <v>0.35138888888888892</v>
      </c>
      <c r="E8" s="391">
        <v>0.35833333333333334</v>
      </c>
      <c r="F8" s="391">
        <v>0.36527777777777781</v>
      </c>
      <c r="G8" s="391">
        <v>0.37916666666666665</v>
      </c>
      <c r="H8" s="391">
        <v>0.39305555555555555</v>
      </c>
      <c r="I8" s="406">
        <v>0.4069444444444445</v>
      </c>
    </row>
    <row r="9" spans="1:14" ht="45.75" thickBot="1" x14ac:dyDescent="0.25">
      <c r="A9" s="409" t="s">
        <v>1110</v>
      </c>
      <c r="B9" s="569" t="s">
        <v>823</v>
      </c>
      <c r="C9" s="570"/>
      <c r="D9" s="570"/>
      <c r="E9" s="570"/>
      <c r="F9" s="570"/>
      <c r="G9" s="570"/>
      <c r="H9" s="570"/>
      <c r="I9" s="571"/>
    </row>
    <row r="10" spans="1:14" ht="30.6" customHeight="1" thickBot="1" x14ac:dyDescent="0.25">
      <c r="A10" s="394"/>
      <c r="B10" s="394"/>
      <c r="C10" s="394"/>
      <c r="D10" s="394"/>
      <c r="E10" s="394"/>
      <c r="F10" s="394"/>
      <c r="G10" s="394"/>
      <c r="H10" s="394"/>
    </row>
    <row r="11" spans="1:14" ht="18.600000000000001" customHeight="1" thickBot="1" x14ac:dyDescent="0.25">
      <c r="A11" s="560" t="s">
        <v>1091</v>
      </c>
      <c r="B11" s="561"/>
      <c r="C11" s="561"/>
      <c r="D11" s="561"/>
      <c r="E11" s="561"/>
      <c r="F11" s="561"/>
      <c r="G11" s="561"/>
      <c r="H11" s="562"/>
    </row>
    <row r="12" spans="1:14" ht="25.5" x14ac:dyDescent="0.2">
      <c r="A12" s="412" t="s">
        <v>1124</v>
      </c>
      <c r="B12" s="413">
        <v>0.69791666666666663</v>
      </c>
      <c r="C12" s="413">
        <v>0.70833333333333337</v>
      </c>
      <c r="D12" s="413">
        <v>0.71875</v>
      </c>
      <c r="E12" s="413">
        <v>0.72916666666666663</v>
      </c>
      <c r="F12" s="413">
        <v>0.73958333333333337</v>
      </c>
      <c r="G12" s="413">
        <v>0.76041666666666663</v>
      </c>
      <c r="H12" s="428" t="s">
        <v>1117</v>
      </c>
      <c r="J12" s="563" t="s">
        <v>1118</v>
      </c>
      <c r="K12" s="563"/>
      <c r="L12" s="563"/>
      <c r="M12" s="563"/>
    </row>
    <row r="13" spans="1:14" ht="45" x14ac:dyDescent="0.2">
      <c r="A13" s="414" t="s">
        <v>1125</v>
      </c>
      <c r="B13" s="392">
        <v>0.70000000000000007</v>
      </c>
      <c r="C13" s="392">
        <v>0.7104166666666667</v>
      </c>
      <c r="D13" s="392">
        <v>0.72083333333333333</v>
      </c>
      <c r="E13" s="392">
        <v>0.73125000000000007</v>
      </c>
      <c r="F13" s="392">
        <v>0.7416666666666667</v>
      </c>
      <c r="G13" s="392">
        <v>0.76250000000000007</v>
      </c>
      <c r="H13" s="415">
        <v>0.78333333333333333</v>
      </c>
    </row>
    <row r="14" spans="1:14" ht="60" x14ac:dyDescent="0.2">
      <c r="A14" s="416" t="s">
        <v>1111</v>
      </c>
      <c r="B14" s="396">
        <v>0.70208333333333339</v>
      </c>
      <c r="C14" s="396">
        <v>0.71250000000000002</v>
      </c>
      <c r="D14" s="396">
        <v>0.72291666666666676</v>
      </c>
      <c r="E14" s="396">
        <v>0.73333333333333339</v>
      </c>
      <c r="F14" s="396">
        <v>0.74375000000000002</v>
      </c>
      <c r="G14" s="396">
        <v>0.76458333333333339</v>
      </c>
      <c r="H14" s="417">
        <v>0.78541666666666676</v>
      </c>
    </row>
    <row r="15" spans="1:14" ht="30" x14ac:dyDescent="0.2">
      <c r="A15" s="414" t="s">
        <v>1126</v>
      </c>
      <c r="B15" s="392">
        <v>0.70624999999999993</v>
      </c>
      <c r="C15" s="392">
        <v>0.71666666666666667</v>
      </c>
      <c r="D15" s="392">
        <v>0.7270833333333333</v>
      </c>
      <c r="E15" s="392">
        <v>0.73749999999999993</v>
      </c>
      <c r="F15" s="392">
        <v>0.74791666666666667</v>
      </c>
      <c r="G15" s="392">
        <v>0.76874999999999993</v>
      </c>
      <c r="H15" s="415">
        <v>0.7895833333333333</v>
      </c>
    </row>
    <row r="16" spans="1:14" ht="15" x14ac:dyDescent="0.2">
      <c r="A16" s="418" t="s">
        <v>1097</v>
      </c>
      <c r="B16" s="397">
        <v>0.70763888888888893</v>
      </c>
      <c r="C16" s="397">
        <v>0.71805555555555556</v>
      </c>
      <c r="D16" s="397">
        <v>0.7284722222222223</v>
      </c>
      <c r="E16" s="397">
        <v>0.73888888888888893</v>
      </c>
      <c r="F16" s="397">
        <v>0.74930555555555556</v>
      </c>
      <c r="G16" s="397">
        <v>0.77013888888888893</v>
      </c>
      <c r="H16" s="419">
        <v>0.7909722222222223</v>
      </c>
    </row>
    <row r="17" spans="1:11" ht="30" x14ac:dyDescent="0.2">
      <c r="A17" s="420" t="s">
        <v>1098</v>
      </c>
      <c r="B17" s="393">
        <v>0.71111111111111114</v>
      </c>
      <c r="C17" s="393">
        <v>0.72152777777777777</v>
      </c>
      <c r="D17" s="393">
        <v>0.7319444444444444</v>
      </c>
      <c r="E17" s="393">
        <v>0.74236111111111114</v>
      </c>
      <c r="F17" s="393">
        <v>0.75277777777777777</v>
      </c>
      <c r="G17" s="393">
        <v>0.77361111111111114</v>
      </c>
      <c r="H17" s="421">
        <v>0.7944444444444444</v>
      </c>
    </row>
    <row r="18" spans="1:11" ht="30.75" thickBot="1" x14ac:dyDescent="0.25">
      <c r="A18" s="422" t="s">
        <v>1099</v>
      </c>
      <c r="B18" s="558" t="s">
        <v>823</v>
      </c>
      <c r="C18" s="558"/>
      <c r="D18" s="558"/>
      <c r="E18" s="558"/>
      <c r="F18" s="558"/>
      <c r="G18" s="558"/>
      <c r="H18" s="559"/>
    </row>
    <row r="19" spans="1:11" ht="15.75" thickBot="1" x14ac:dyDescent="0.25">
      <c r="A19" s="410"/>
      <c r="B19" s="411"/>
      <c r="C19" s="411"/>
      <c r="D19" s="411"/>
      <c r="E19" s="411"/>
      <c r="F19" s="411"/>
      <c r="G19" s="411"/>
      <c r="H19" s="411"/>
    </row>
    <row r="20" spans="1:11" ht="27.6" customHeight="1" x14ac:dyDescent="0.2">
      <c r="A20" s="575" t="s">
        <v>1103</v>
      </c>
      <c r="B20" s="576"/>
      <c r="C20" s="576"/>
      <c r="D20" s="576"/>
      <c r="E20" s="576"/>
      <c r="F20" s="576"/>
      <c r="G20" s="576"/>
      <c r="H20" s="577"/>
      <c r="K20" s="431"/>
    </row>
    <row r="21" spans="1:11" ht="37.9" customHeight="1" x14ac:dyDescent="0.2">
      <c r="A21" s="578" t="s">
        <v>1105</v>
      </c>
      <c r="B21" s="579"/>
      <c r="C21" s="579"/>
      <c r="D21" s="579"/>
      <c r="E21" s="579"/>
      <c r="F21" s="579"/>
      <c r="G21" s="579"/>
      <c r="H21" s="580"/>
    </row>
    <row r="22" spans="1:11" ht="14.25" x14ac:dyDescent="0.2">
      <c r="A22" s="581" t="s">
        <v>1101</v>
      </c>
      <c r="B22" s="582"/>
      <c r="C22" s="582"/>
      <c r="D22" s="582"/>
      <c r="E22" s="582"/>
      <c r="F22" s="582"/>
      <c r="G22" s="582"/>
      <c r="H22" s="583"/>
    </row>
    <row r="23" spans="1:11" ht="14.25" x14ac:dyDescent="0.2">
      <c r="A23" s="578" t="s">
        <v>1102</v>
      </c>
      <c r="B23" s="579"/>
      <c r="C23" s="579"/>
      <c r="D23" s="579"/>
      <c r="E23" s="579"/>
      <c r="F23" s="579"/>
      <c r="G23" s="579"/>
      <c r="H23" s="580"/>
    </row>
    <row r="24" spans="1:11" ht="32.450000000000003" customHeight="1" x14ac:dyDescent="0.2">
      <c r="A24" s="572" t="s">
        <v>1104</v>
      </c>
      <c r="B24" s="573"/>
      <c r="C24" s="573"/>
      <c r="D24" s="573"/>
      <c r="E24" s="573"/>
      <c r="F24" s="573"/>
      <c r="G24" s="573"/>
      <c r="H24" s="574"/>
    </row>
    <row r="25" spans="1:11" ht="15" x14ac:dyDescent="0.2">
      <c r="A25" s="584" t="s">
        <v>1114</v>
      </c>
      <c r="B25" s="585"/>
      <c r="C25" s="585"/>
      <c r="D25" s="585"/>
      <c r="E25" s="585"/>
      <c r="F25" s="585"/>
      <c r="G25" s="585"/>
      <c r="H25" s="586"/>
    </row>
    <row r="26" spans="1:11" ht="34.9" customHeight="1" x14ac:dyDescent="0.2">
      <c r="A26" s="572" t="s">
        <v>1112</v>
      </c>
      <c r="B26" s="573"/>
      <c r="C26" s="573"/>
      <c r="D26" s="573"/>
      <c r="E26" s="573"/>
      <c r="F26" s="573"/>
      <c r="G26" s="573"/>
      <c r="H26" s="574"/>
    </row>
    <row r="27" spans="1:11" ht="13.5" thickBot="1" x14ac:dyDescent="0.25">
      <c r="A27" s="423"/>
      <c r="B27" s="424"/>
      <c r="C27" s="424"/>
      <c r="D27" s="424"/>
      <c r="E27" s="424"/>
      <c r="F27" s="424"/>
      <c r="G27" s="424"/>
      <c r="H27" s="425"/>
    </row>
    <row r="28" spans="1:11" ht="13.5" thickBot="1" x14ac:dyDescent="0.25"/>
    <row r="29" spans="1:11" ht="44.45" customHeight="1" thickBot="1" x14ac:dyDescent="0.25">
      <c r="A29" s="555" t="s">
        <v>1128</v>
      </c>
      <c r="B29" s="556"/>
      <c r="C29" s="556"/>
      <c r="D29" s="556"/>
      <c r="E29" s="556"/>
      <c r="F29" s="556"/>
      <c r="G29" s="556"/>
      <c r="H29" s="557"/>
      <c r="I29" s="433"/>
      <c r="J29" s="433"/>
      <c r="K29" s="433"/>
    </row>
    <row r="30" spans="1:11" ht="15.75" thickBot="1" x14ac:dyDescent="0.25">
      <c r="A30" s="434" t="s">
        <v>1129</v>
      </c>
      <c r="B30" s="435" t="s">
        <v>1130</v>
      </c>
      <c r="C30" s="435" t="s">
        <v>1131</v>
      </c>
      <c r="D30" s="435" t="s">
        <v>1132</v>
      </c>
      <c r="E30" s="436" t="s">
        <v>1133</v>
      </c>
      <c r="F30" s="436" t="s">
        <v>1134</v>
      </c>
      <c r="G30" s="437" t="s">
        <v>1135</v>
      </c>
      <c r="H30" s="434" t="s">
        <v>1129</v>
      </c>
      <c r="I30" s="438"/>
      <c r="J30" s="438"/>
      <c r="K30" s="438"/>
    </row>
    <row r="31" spans="1:11" ht="15.75" thickBot="1" x14ac:dyDescent="0.25">
      <c r="A31" s="439">
        <v>1</v>
      </c>
      <c r="B31" s="440" t="s">
        <v>1136</v>
      </c>
      <c r="C31" s="441" t="s">
        <v>1137</v>
      </c>
      <c r="D31" s="442" t="s">
        <v>1138</v>
      </c>
      <c r="E31" s="443"/>
      <c r="F31" s="444"/>
      <c r="G31" s="442" t="s">
        <v>1138</v>
      </c>
      <c r="H31" s="445">
        <v>1</v>
      </c>
      <c r="I31" s="446"/>
      <c r="J31" s="446"/>
      <c r="K31" s="446"/>
    </row>
    <row r="32" spans="1:11" ht="15.75" thickBot="1" x14ac:dyDescent="0.25">
      <c r="A32" s="447">
        <v>2</v>
      </c>
      <c r="B32" s="443"/>
      <c r="C32" s="448" t="s">
        <v>1139</v>
      </c>
      <c r="D32" s="449" t="s">
        <v>1138</v>
      </c>
      <c r="E32" s="450"/>
      <c r="F32" s="451" t="s">
        <v>1140</v>
      </c>
      <c r="G32" s="449" t="s">
        <v>1138</v>
      </c>
      <c r="H32" s="452">
        <v>2</v>
      </c>
      <c r="I32" s="446"/>
      <c r="J32" s="446"/>
      <c r="K32" s="446"/>
    </row>
    <row r="33" spans="1:11" ht="15.75" thickBot="1" x14ac:dyDescent="0.25">
      <c r="A33" s="447">
        <v>3</v>
      </c>
      <c r="B33" s="450"/>
      <c r="C33" s="448" t="s">
        <v>1139</v>
      </c>
      <c r="D33" s="443"/>
      <c r="E33" s="453" t="s">
        <v>1138</v>
      </c>
      <c r="F33" s="442" t="s">
        <v>1138</v>
      </c>
      <c r="G33" s="443"/>
      <c r="H33" s="452">
        <v>3</v>
      </c>
      <c r="I33" s="446"/>
      <c r="J33" s="446"/>
      <c r="K33" s="446"/>
    </row>
    <row r="34" spans="1:11" ht="15.75" thickBot="1" x14ac:dyDescent="0.25">
      <c r="A34" s="447">
        <v>4</v>
      </c>
      <c r="B34" s="454" t="s">
        <v>1136</v>
      </c>
      <c r="C34" s="448" t="s">
        <v>1139</v>
      </c>
      <c r="D34" s="450"/>
      <c r="E34" s="455" t="s">
        <v>1138</v>
      </c>
      <c r="F34" s="456" t="s">
        <v>1138</v>
      </c>
      <c r="G34" s="450"/>
      <c r="H34" s="452">
        <v>4</v>
      </c>
      <c r="I34" s="446"/>
      <c r="J34" s="446"/>
      <c r="K34" s="446" t="s">
        <v>1154</v>
      </c>
    </row>
    <row r="35" spans="1:11" ht="15.75" thickBot="1" x14ac:dyDescent="0.25">
      <c r="A35" s="447">
        <v>5</v>
      </c>
      <c r="B35" s="455" t="s">
        <v>1136</v>
      </c>
      <c r="C35" s="457" t="s">
        <v>1139</v>
      </c>
      <c r="D35" s="453" t="s">
        <v>1138</v>
      </c>
      <c r="E35" s="455" t="s">
        <v>1138</v>
      </c>
      <c r="F35" s="443"/>
      <c r="G35" s="453" t="s">
        <v>1138</v>
      </c>
      <c r="H35" s="452">
        <v>5</v>
      </c>
      <c r="I35" s="446"/>
      <c r="J35" s="446"/>
      <c r="K35" s="446"/>
    </row>
    <row r="36" spans="1:11" ht="15.75" thickBot="1" x14ac:dyDescent="0.25">
      <c r="A36" s="447">
        <v>6</v>
      </c>
      <c r="B36" s="455" t="s">
        <v>1136</v>
      </c>
      <c r="C36" s="443"/>
      <c r="D36" s="455" t="s">
        <v>1138</v>
      </c>
      <c r="E36" s="455" t="s">
        <v>1138</v>
      </c>
      <c r="F36" s="450"/>
      <c r="G36" s="455" t="s">
        <v>1138</v>
      </c>
      <c r="H36" s="452">
        <v>6</v>
      </c>
      <c r="I36" s="446"/>
      <c r="J36" s="446"/>
      <c r="K36" s="446"/>
    </row>
    <row r="37" spans="1:11" ht="15.75" thickBot="1" x14ac:dyDescent="0.25">
      <c r="A37" s="447">
        <v>7</v>
      </c>
      <c r="B37" s="455" t="s">
        <v>1136</v>
      </c>
      <c r="C37" s="450"/>
      <c r="D37" s="455" t="s">
        <v>1138</v>
      </c>
      <c r="E37" s="458" t="s">
        <v>1138</v>
      </c>
      <c r="F37" s="459" t="s">
        <v>1138</v>
      </c>
      <c r="G37" s="455" t="s">
        <v>1138</v>
      </c>
      <c r="H37" s="452">
        <v>7</v>
      </c>
      <c r="I37" s="446"/>
      <c r="J37" s="446"/>
      <c r="K37" s="446"/>
    </row>
    <row r="38" spans="1:11" ht="15.75" thickBot="1" x14ac:dyDescent="0.25">
      <c r="A38" s="447">
        <v>8</v>
      </c>
      <c r="B38" s="460" t="s">
        <v>1136</v>
      </c>
      <c r="C38" s="461" t="s">
        <v>1139</v>
      </c>
      <c r="D38" s="455" t="s">
        <v>1138</v>
      </c>
      <c r="E38" s="443"/>
      <c r="F38" s="462" t="s">
        <v>1138</v>
      </c>
      <c r="G38" s="455" t="s">
        <v>1138</v>
      </c>
      <c r="H38" s="452">
        <v>8</v>
      </c>
      <c r="I38" s="446"/>
      <c r="J38" s="446"/>
      <c r="K38" s="446"/>
    </row>
    <row r="39" spans="1:11" ht="15.75" thickBot="1" x14ac:dyDescent="0.25">
      <c r="A39" s="447">
        <v>9</v>
      </c>
      <c r="B39" s="443"/>
      <c r="C39" s="461" t="s">
        <v>1139</v>
      </c>
      <c r="D39" s="458" t="s">
        <v>1138</v>
      </c>
      <c r="E39" s="450"/>
      <c r="F39" s="462" t="s">
        <v>1138</v>
      </c>
      <c r="G39" s="458" t="s">
        <v>1138</v>
      </c>
      <c r="H39" s="452">
        <v>9</v>
      </c>
      <c r="I39" s="446"/>
      <c r="J39" s="446"/>
      <c r="K39" s="446"/>
    </row>
    <row r="40" spans="1:11" ht="15.75" thickBot="1" x14ac:dyDescent="0.25">
      <c r="A40" s="447">
        <v>10</v>
      </c>
      <c r="B40" s="450"/>
      <c r="C40" s="461" t="s">
        <v>1139</v>
      </c>
      <c r="D40" s="443"/>
      <c r="E40" s="453" t="s">
        <v>1138</v>
      </c>
      <c r="F40" s="449" t="s">
        <v>1138</v>
      </c>
      <c r="G40" s="443"/>
      <c r="H40" s="452">
        <v>10</v>
      </c>
      <c r="I40" s="446"/>
      <c r="J40" s="446"/>
      <c r="K40" s="446"/>
    </row>
    <row r="41" spans="1:11" ht="15.75" thickBot="1" x14ac:dyDescent="0.25">
      <c r="A41" s="447">
        <v>11</v>
      </c>
      <c r="B41" s="453" t="s">
        <v>1136</v>
      </c>
      <c r="C41" s="461" t="s">
        <v>1139</v>
      </c>
      <c r="D41" s="450"/>
      <c r="E41" s="455" t="s">
        <v>1138</v>
      </c>
      <c r="F41" s="443"/>
      <c r="G41" s="450"/>
      <c r="H41" s="452">
        <v>11</v>
      </c>
      <c r="I41" s="446"/>
      <c r="J41" s="446"/>
      <c r="K41" s="446"/>
    </row>
    <row r="42" spans="1:11" ht="15.75" thickBot="1" x14ac:dyDescent="0.25">
      <c r="A42" s="463">
        <v>12</v>
      </c>
      <c r="B42" s="455" t="s">
        <v>1136</v>
      </c>
      <c r="C42" s="461" t="s">
        <v>1139</v>
      </c>
      <c r="D42" s="453" t="s">
        <v>1138</v>
      </c>
      <c r="E42" s="455" t="s">
        <v>1138</v>
      </c>
      <c r="F42" s="464"/>
      <c r="G42" s="453" t="s">
        <v>1138</v>
      </c>
      <c r="H42" s="463">
        <v>12</v>
      </c>
      <c r="I42" s="446"/>
      <c r="J42" s="446"/>
      <c r="K42" s="446"/>
    </row>
    <row r="43" spans="1:11" ht="15.75" thickBot="1" x14ac:dyDescent="0.25">
      <c r="A43" s="463">
        <v>13</v>
      </c>
      <c r="B43" s="458" t="s">
        <v>1136</v>
      </c>
      <c r="C43" s="443"/>
      <c r="D43" s="455" t="s">
        <v>1138</v>
      </c>
      <c r="E43" s="455" t="s">
        <v>1138</v>
      </c>
      <c r="F43" s="450"/>
      <c r="G43" s="455" t="s">
        <v>1138</v>
      </c>
      <c r="H43" s="463">
        <v>13</v>
      </c>
      <c r="I43" s="446"/>
      <c r="J43" s="446"/>
      <c r="K43" s="446"/>
    </row>
    <row r="44" spans="1:11" ht="15.75" thickBot="1" x14ac:dyDescent="0.25">
      <c r="A44" s="463">
        <v>14</v>
      </c>
      <c r="B44" s="444"/>
      <c r="C44" s="464"/>
      <c r="D44" s="455" t="s">
        <v>1138</v>
      </c>
      <c r="E44" s="458" t="s">
        <v>1138</v>
      </c>
      <c r="F44" s="465" t="s">
        <v>1138</v>
      </c>
      <c r="G44" s="455" t="s">
        <v>1138</v>
      </c>
      <c r="H44" s="463">
        <v>14</v>
      </c>
      <c r="I44" s="446"/>
      <c r="J44" s="446"/>
      <c r="K44" s="446"/>
    </row>
    <row r="45" spans="1:11" ht="15.75" thickBot="1" x14ac:dyDescent="0.25">
      <c r="A45" s="463">
        <v>15</v>
      </c>
      <c r="B45" s="451" t="s">
        <v>1140</v>
      </c>
      <c r="C45" s="450"/>
      <c r="D45" s="455" t="s">
        <v>1138</v>
      </c>
      <c r="E45" s="443"/>
      <c r="F45" s="455" t="s">
        <v>1138</v>
      </c>
      <c r="G45" s="455" t="s">
        <v>1138</v>
      </c>
      <c r="H45" s="463">
        <v>15</v>
      </c>
      <c r="I45" s="446"/>
      <c r="J45" s="446"/>
      <c r="K45" s="446"/>
    </row>
    <row r="46" spans="1:11" ht="15.75" thickBot="1" x14ac:dyDescent="0.25">
      <c r="A46" s="463">
        <v>16</v>
      </c>
      <c r="B46" s="443"/>
      <c r="C46" s="466" t="s">
        <v>1140</v>
      </c>
      <c r="D46" s="458" t="s">
        <v>1138</v>
      </c>
      <c r="E46" s="450"/>
      <c r="F46" s="455" t="s">
        <v>1138</v>
      </c>
      <c r="G46" s="458" t="s">
        <v>1138</v>
      </c>
      <c r="H46" s="463">
        <v>16</v>
      </c>
      <c r="I46" s="446"/>
      <c r="J46" s="446"/>
      <c r="K46" s="446"/>
    </row>
    <row r="47" spans="1:11" ht="15.75" thickBot="1" x14ac:dyDescent="0.25">
      <c r="A47" s="463">
        <v>17</v>
      </c>
      <c r="B47" s="450"/>
      <c r="C47" s="467" t="s">
        <v>1140</v>
      </c>
      <c r="D47" s="443"/>
      <c r="E47" s="453" t="s">
        <v>1138</v>
      </c>
      <c r="F47" s="455" t="s">
        <v>1138</v>
      </c>
      <c r="G47" s="443"/>
      <c r="H47" s="463">
        <v>17</v>
      </c>
      <c r="I47" s="446"/>
      <c r="J47" s="446"/>
      <c r="K47" s="446"/>
    </row>
    <row r="48" spans="1:11" ht="15.75" thickBot="1" x14ac:dyDescent="0.25">
      <c r="A48" s="463">
        <v>18</v>
      </c>
      <c r="B48" s="468" t="s">
        <v>1139</v>
      </c>
      <c r="C48" s="467" t="s">
        <v>1140</v>
      </c>
      <c r="D48" s="450"/>
      <c r="E48" s="455" t="s">
        <v>1138</v>
      </c>
      <c r="F48" s="458" t="s">
        <v>1138</v>
      </c>
      <c r="G48" s="450"/>
      <c r="H48" s="463">
        <v>18</v>
      </c>
      <c r="I48" s="446"/>
      <c r="J48" s="446"/>
      <c r="K48" s="446"/>
    </row>
    <row r="49" spans="1:11" ht="15.75" thickBot="1" x14ac:dyDescent="0.25">
      <c r="A49" s="463">
        <v>19</v>
      </c>
      <c r="B49" s="468" t="s">
        <v>1139</v>
      </c>
      <c r="C49" s="469" t="s">
        <v>1140</v>
      </c>
      <c r="D49" s="453" t="s">
        <v>1138</v>
      </c>
      <c r="E49" s="470" t="s">
        <v>1138</v>
      </c>
      <c r="F49" s="443"/>
      <c r="G49" s="471" t="s">
        <v>1140</v>
      </c>
      <c r="H49" s="463">
        <v>19</v>
      </c>
      <c r="I49" s="446"/>
      <c r="J49" s="446"/>
      <c r="K49" s="446"/>
    </row>
    <row r="50" spans="1:11" ht="15.75" thickBot="1" x14ac:dyDescent="0.25">
      <c r="A50" s="463">
        <v>20</v>
      </c>
      <c r="B50" s="461" t="s">
        <v>1139</v>
      </c>
      <c r="C50" s="443"/>
      <c r="D50" s="455" t="s">
        <v>1138</v>
      </c>
      <c r="E50" s="472" t="s">
        <v>1139</v>
      </c>
      <c r="F50" s="450"/>
      <c r="G50" s="473" t="s">
        <v>1140</v>
      </c>
      <c r="H50" s="463">
        <v>20</v>
      </c>
      <c r="I50" s="446"/>
      <c r="J50" s="446"/>
      <c r="K50" s="446"/>
    </row>
    <row r="51" spans="1:11" ht="15.75" thickBot="1" x14ac:dyDescent="0.25">
      <c r="A51" s="463">
        <v>21</v>
      </c>
      <c r="B51" s="461" t="s">
        <v>1139</v>
      </c>
      <c r="C51" s="450"/>
      <c r="D51" s="455" t="s">
        <v>1138</v>
      </c>
      <c r="E51" s="474" t="s">
        <v>1139</v>
      </c>
      <c r="F51" s="453" t="s">
        <v>1138</v>
      </c>
      <c r="G51" s="473" t="s">
        <v>1140</v>
      </c>
      <c r="H51" s="463">
        <v>21</v>
      </c>
      <c r="I51" s="446"/>
      <c r="J51" s="446"/>
      <c r="K51" s="446"/>
    </row>
    <row r="52" spans="1:11" ht="15.75" thickBot="1" x14ac:dyDescent="0.25">
      <c r="A52" s="463">
        <v>22</v>
      </c>
      <c r="B52" s="468" t="s">
        <v>1139</v>
      </c>
      <c r="C52" s="454" t="s">
        <v>1136</v>
      </c>
      <c r="D52" s="455" t="s">
        <v>1138</v>
      </c>
      <c r="E52" s="443"/>
      <c r="F52" s="455" t="s">
        <v>1138</v>
      </c>
      <c r="G52" s="473" t="s">
        <v>1140</v>
      </c>
      <c r="H52" s="463">
        <v>22</v>
      </c>
      <c r="I52" s="446"/>
      <c r="J52" s="446"/>
      <c r="K52" s="446"/>
    </row>
    <row r="53" spans="1:11" ht="15.75" thickBot="1" x14ac:dyDescent="0.25">
      <c r="A53" s="463">
        <v>23</v>
      </c>
      <c r="B53" s="443"/>
      <c r="C53" s="455" t="s">
        <v>1136</v>
      </c>
      <c r="D53" s="458" t="s">
        <v>1138</v>
      </c>
      <c r="E53" s="450"/>
      <c r="F53" s="455" t="s">
        <v>1138</v>
      </c>
      <c r="G53" s="473" t="s">
        <v>1140</v>
      </c>
      <c r="H53" s="463">
        <v>23</v>
      </c>
      <c r="I53" s="446"/>
      <c r="J53" s="446"/>
      <c r="K53" s="446"/>
    </row>
    <row r="54" spans="1:11" ht="15.75" thickBot="1" x14ac:dyDescent="0.25">
      <c r="A54" s="463">
        <v>24</v>
      </c>
      <c r="B54" s="450"/>
      <c r="C54" s="455" t="s">
        <v>1136</v>
      </c>
      <c r="D54" s="443"/>
      <c r="E54" s="475" t="s">
        <v>1141</v>
      </c>
      <c r="F54" s="455" t="s">
        <v>1138</v>
      </c>
      <c r="G54" s="443"/>
      <c r="H54" s="463">
        <v>24</v>
      </c>
      <c r="I54" s="446"/>
      <c r="J54" s="446"/>
      <c r="K54" s="446"/>
    </row>
    <row r="55" spans="1:11" ht="15.75" thickBot="1" x14ac:dyDescent="0.25">
      <c r="A55" s="463">
        <v>25</v>
      </c>
      <c r="B55" s="468" t="s">
        <v>1139</v>
      </c>
      <c r="C55" s="455" t="s">
        <v>1136</v>
      </c>
      <c r="D55" s="450"/>
      <c r="E55" s="468" t="s">
        <v>1139</v>
      </c>
      <c r="F55" s="458" t="s">
        <v>1138</v>
      </c>
      <c r="G55" s="464"/>
      <c r="H55" s="463">
        <v>25</v>
      </c>
      <c r="I55" s="446"/>
      <c r="J55" s="446"/>
      <c r="K55" s="446"/>
    </row>
    <row r="56" spans="1:11" ht="15.75" thickBot="1" x14ac:dyDescent="0.25">
      <c r="A56" s="463">
        <v>26</v>
      </c>
      <c r="B56" s="468" t="s">
        <v>1139</v>
      </c>
      <c r="C56" s="460" t="s">
        <v>1136</v>
      </c>
      <c r="D56" s="453" t="s">
        <v>1138</v>
      </c>
      <c r="E56" s="468" t="s">
        <v>1139</v>
      </c>
      <c r="F56" s="443"/>
      <c r="G56" s="450"/>
      <c r="H56" s="463">
        <v>26</v>
      </c>
      <c r="I56" s="446"/>
      <c r="J56" s="446"/>
      <c r="K56" s="446"/>
    </row>
    <row r="57" spans="1:11" ht="15.75" thickBot="1" x14ac:dyDescent="0.25">
      <c r="A57" s="463">
        <v>27</v>
      </c>
      <c r="B57" s="461" t="s">
        <v>1139</v>
      </c>
      <c r="C57" s="443"/>
      <c r="D57" s="455" t="s">
        <v>1138</v>
      </c>
      <c r="E57" s="468" t="s">
        <v>1139</v>
      </c>
      <c r="F57" s="450"/>
      <c r="G57" s="473" t="s">
        <v>1140</v>
      </c>
      <c r="H57" s="463">
        <v>27</v>
      </c>
      <c r="I57" s="446"/>
      <c r="J57" s="446"/>
      <c r="K57" s="446"/>
    </row>
    <row r="58" spans="1:11" ht="15.75" thickBot="1" x14ac:dyDescent="0.25">
      <c r="A58" s="463">
        <v>28</v>
      </c>
      <c r="B58" s="461" t="s">
        <v>1139</v>
      </c>
      <c r="C58" s="450"/>
      <c r="D58" s="455" t="s">
        <v>1138</v>
      </c>
      <c r="E58" s="476" t="s">
        <v>1139</v>
      </c>
      <c r="F58" s="453" t="s">
        <v>1138</v>
      </c>
      <c r="G58" s="473" t="s">
        <v>1140</v>
      </c>
      <c r="H58" s="463">
        <v>28</v>
      </c>
      <c r="I58" s="446"/>
      <c r="J58" s="446"/>
      <c r="K58" s="446"/>
    </row>
    <row r="59" spans="1:11" ht="15.75" thickBot="1" x14ac:dyDescent="0.25">
      <c r="A59" s="463">
        <v>29</v>
      </c>
      <c r="B59" s="468" t="s">
        <v>1139</v>
      </c>
      <c r="C59" s="454" t="s">
        <v>1138</v>
      </c>
      <c r="D59" s="455" t="s">
        <v>1138</v>
      </c>
      <c r="E59" s="443"/>
      <c r="F59" s="455" t="s">
        <v>1138</v>
      </c>
      <c r="G59" s="473" t="s">
        <v>1140</v>
      </c>
      <c r="H59" s="463">
        <v>29</v>
      </c>
      <c r="I59" s="446"/>
      <c r="J59" s="446"/>
      <c r="K59" s="446"/>
    </row>
    <row r="60" spans="1:11" ht="15.75" thickBot="1" x14ac:dyDescent="0.25">
      <c r="A60" s="463">
        <v>30</v>
      </c>
      <c r="B60" s="443"/>
      <c r="C60" s="455" t="s">
        <v>1138</v>
      </c>
      <c r="D60" s="458" t="s">
        <v>1138</v>
      </c>
      <c r="E60" s="450"/>
      <c r="F60" s="458" t="s">
        <v>1138</v>
      </c>
      <c r="G60" s="477" t="s">
        <v>1140</v>
      </c>
      <c r="H60" s="463">
        <v>30</v>
      </c>
      <c r="I60" s="446"/>
      <c r="J60" s="446"/>
      <c r="K60" s="446"/>
    </row>
    <row r="61" spans="1:11" ht="15.75" thickBot="1" x14ac:dyDescent="0.25">
      <c r="A61" s="478">
        <v>31</v>
      </c>
      <c r="B61" s="450"/>
      <c r="C61" s="460" t="s">
        <v>1138</v>
      </c>
      <c r="D61" s="444"/>
      <c r="E61" s="479" t="s">
        <v>1140</v>
      </c>
      <c r="F61" s="444"/>
      <c r="G61" s="444"/>
      <c r="H61" s="480">
        <v>31</v>
      </c>
      <c r="I61" s="446"/>
      <c r="J61" s="446"/>
      <c r="K61" s="446"/>
    </row>
    <row r="62" spans="1:11" ht="15" x14ac:dyDescent="0.2">
      <c r="A62" s="433"/>
      <c r="B62" s="481"/>
      <c r="C62" s="482"/>
      <c r="D62" s="482"/>
      <c r="E62" s="482"/>
      <c r="F62" s="482"/>
      <c r="G62" s="482"/>
      <c r="H62" s="433"/>
      <c r="I62" s="433"/>
      <c r="J62" s="433"/>
      <c r="K62" s="433"/>
    </row>
    <row r="63" spans="1:11" ht="15.75" thickBot="1" x14ac:dyDescent="0.25">
      <c r="A63" s="483"/>
      <c r="B63" s="481" t="s">
        <v>1142</v>
      </c>
      <c r="C63" s="482"/>
      <c r="D63" s="482"/>
      <c r="E63" s="482"/>
      <c r="F63" s="482"/>
      <c r="G63" s="482"/>
      <c r="H63" s="438"/>
      <c r="I63" s="438"/>
      <c r="J63" s="438"/>
      <c r="K63" s="438"/>
    </row>
    <row r="64" spans="1:11" ht="15.75" thickBot="1" x14ac:dyDescent="0.25">
      <c r="A64" s="484" t="s">
        <v>1151</v>
      </c>
      <c r="B64" s="481" t="s">
        <v>1143</v>
      </c>
      <c r="C64" s="482"/>
      <c r="D64" s="482"/>
      <c r="E64" s="482"/>
      <c r="F64" s="482"/>
      <c r="G64" s="482"/>
      <c r="H64" s="438"/>
      <c r="I64" s="438"/>
      <c r="J64" s="438"/>
      <c r="K64" s="438"/>
    </row>
    <row r="65" spans="1:11" ht="15" x14ac:dyDescent="0.2">
      <c r="A65" s="485" t="s">
        <v>1152</v>
      </c>
      <c r="B65" s="481" t="s">
        <v>1144</v>
      </c>
      <c r="C65" s="482"/>
      <c r="D65" s="482"/>
      <c r="E65" s="482"/>
      <c r="F65" s="482"/>
      <c r="G65" s="482"/>
      <c r="H65" s="438"/>
      <c r="I65" s="438"/>
      <c r="J65" s="438"/>
      <c r="K65" s="438"/>
    </row>
    <row r="66" spans="1:11" ht="15" x14ac:dyDescent="0.2">
      <c r="A66" s="486" t="s">
        <v>1153</v>
      </c>
      <c r="B66" s="481" t="s">
        <v>1145</v>
      </c>
      <c r="C66" s="482"/>
      <c r="D66" s="482"/>
      <c r="E66" s="482"/>
      <c r="F66" s="482"/>
      <c r="G66" s="482"/>
      <c r="H66" s="438"/>
      <c r="I66" s="438"/>
      <c r="J66" s="438"/>
      <c r="K66" s="438"/>
    </row>
    <row r="67" spans="1:11" ht="15.75" thickBot="1" x14ac:dyDescent="0.25">
      <c r="A67" s="438"/>
      <c r="B67" s="481"/>
      <c r="C67" s="482"/>
      <c r="D67" s="482"/>
      <c r="E67" s="482"/>
      <c r="F67" s="482"/>
      <c r="G67" s="482"/>
      <c r="H67" s="438"/>
      <c r="I67" s="438"/>
      <c r="J67" s="438"/>
      <c r="K67" s="438"/>
    </row>
    <row r="68" spans="1:11" ht="15.75" thickBot="1" x14ac:dyDescent="0.25">
      <c r="A68" s="487" t="s">
        <v>1136</v>
      </c>
      <c r="B68" s="481" t="s">
        <v>1146</v>
      </c>
      <c r="C68" s="482"/>
      <c r="D68" s="482"/>
      <c r="E68" s="482"/>
      <c r="F68" s="482"/>
      <c r="G68" s="482"/>
      <c r="H68" s="438"/>
      <c r="I68" s="438"/>
      <c r="J68" s="438"/>
      <c r="K68" s="438"/>
    </row>
    <row r="69" spans="1:11" ht="15" x14ac:dyDescent="0.2">
      <c r="A69" s="488" t="s">
        <v>1138</v>
      </c>
      <c r="B69" s="481" t="s">
        <v>1147</v>
      </c>
      <c r="C69" s="482"/>
      <c r="D69" s="482"/>
      <c r="E69" s="482"/>
      <c r="F69" s="482"/>
      <c r="G69" s="482"/>
      <c r="H69" s="438"/>
      <c r="I69" s="438"/>
      <c r="J69" s="438"/>
      <c r="K69" s="438"/>
    </row>
    <row r="70" spans="1:11" ht="15" x14ac:dyDescent="0.2">
      <c r="A70" s="489" t="s">
        <v>1139</v>
      </c>
      <c r="B70" s="481" t="s">
        <v>1148</v>
      </c>
      <c r="C70" s="482"/>
      <c r="D70" s="482"/>
      <c r="E70" s="482"/>
      <c r="F70" s="482"/>
      <c r="G70" s="482"/>
      <c r="H70" s="438"/>
      <c r="I70" s="438"/>
      <c r="J70" s="438"/>
      <c r="K70" s="438"/>
    </row>
    <row r="71" spans="1:11" ht="15" x14ac:dyDescent="0.2">
      <c r="A71" s="490" t="s">
        <v>1140</v>
      </c>
      <c r="B71" s="481" t="s">
        <v>1149</v>
      </c>
      <c r="C71" s="482"/>
      <c r="D71" s="482"/>
      <c r="E71" s="482"/>
      <c r="F71" s="482"/>
      <c r="G71" s="482"/>
      <c r="H71" s="438"/>
      <c r="I71" s="438"/>
      <c r="J71" s="438"/>
      <c r="K71" s="438"/>
    </row>
    <row r="72" spans="1:11" ht="15" x14ac:dyDescent="0.2">
      <c r="A72" s="438"/>
      <c r="B72" s="481"/>
      <c r="C72" s="482"/>
      <c r="D72" s="482"/>
      <c r="E72" s="482"/>
      <c r="F72" s="482"/>
      <c r="G72" s="482"/>
      <c r="H72" s="438"/>
      <c r="I72" s="438"/>
      <c r="J72" s="438"/>
      <c r="K72" s="438"/>
    </row>
    <row r="73" spans="1:11" ht="15" x14ac:dyDescent="0.2">
      <c r="A73" s="491" t="s">
        <v>1150</v>
      </c>
      <c r="B73" s="481"/>
      <c r="C73" s="482"/>
      <c r="D73" s="482"/>
      <c r="E73" s="482"/>
      <c r="F73" s="482"/>
      <c r="G73" s="482"/>
      <c r="H73" s="438"/>
      <c r="I73" s="438"/>
      <c r="J73" s="438"/>
      <c r="K73" s="438"/>
    </row>
  </sheetData>
  <mergeCells count="15">
    <mergeCell ref="A29:H29"/>
    <mergeCell ref="B18:H18"/>
    <mergeCell ref="A11:H11"/>
    <mergeCell ref="J12:M12"/>
    <mergeCell ref="A1:I1"/>
    <mergeCell ref="A2:I2"/>
    <mergeCell ref="K3:N3"/>
    <mergeCell ref="B9:I9"/>
    <mergeCell ref="A26:H26"/>
    <mergeCell ref="A20:H20"/>
    <mergeCell ref="A21:H21"/>
    <mergeCell ref="A22:H22"/>
    <mergeCell ref="A23:H23"/>
    <mergeCell ref="A24:H24"/>
    <mergeCell ref="A25:H25"/>
  </mergeCells>
  <hyperlinks>
    <hyperlink ref="A3" r:id="rId1"/>
    <hyperlink ref="A12" r:id="rId2" display="CEA /Saclay  - Zone D306 près de la porte est (arrêt public)"/>
  </hyperlinks>
  <pageMargins left="0.25" right="0.25" top="0.75" bottom="0.75" header="0.3" footer="0.3"/>
  <pageSetup paperSize="9" scale="53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</vt:i4>
      </vt:variant>
    </vt:vector>
  </HeadingPairs>
  <TitlesOfParts>
    <vt:vector size="7" baseType="lpstr">
      <vt:lpstr>LIGNES REG</vt:lpstr>
      <vt:lpstr>APPROCHE</vt:lpstr>
      <vt:lpstr>NAV GARE ROUT</vt:lpstr>
      <vt:lpstr>MIDI</vt:lpstr>
      <vt:lpstr>18h15</vt:lpstr>
      <vt:lpstr>NAVMUT</vt:lpstr>
      <vt:lpstr>'NAV GARE ROUT'!Zone_d_impression</vt:lpstr>
    </vt:vector>
  </TitlesOfParts>
  <Company>CEA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pt161973</dc:creator>
  <cp:lastModifiedBy>SANTORO Giovanna </cp:lastModifiedBy>
  <cp:lastPrinted>2016-07-04T10:04:45Z</cp:lastPrinted>
  <dcterms:created xsi:type="dcterms:W3CDTF">2012-09-18T10:36:37Z</dcterms:created>
  <dcterms:modified xsi:type="dcterms:W3CDTF">2016-09-09T14:45:26Z</dcterms:modified>
</cp:coreProperties>
</file>